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icket Club\To Keep\Club Stats\overall club stats\First XI Stats\"/>
    </mc:Choice>
  </mc:AlternateContent>
  <xr:revisionPtr revIDLastSave="0" documentId="13_ncr:1_{25898516-B764-441D-BF49-FA6D69DE654C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1 Career Bat" sheetId="1" r:id="rId1"/>
    <sheet name="1 Career Bowl" sheetId="3" r:id="rId2"/>
    <sheet name="1 Career Bat Summary~" sheetId="11" r:id="rId3"/>
    <sheet name="1 Career Bowl Summary" sheetId="12" r:id="rId4"/>
    <sheet name="1 Stands" sheetId="2" r:id="rId5"/>
    <sheet name="1 Best Bowl" sheetId="4" r:id="rId6"/>
    <sheet name="1 Scores" sheetId="5" r:id="rId7"/>
    <sheet name="1 Totals" sheetId="9" r:id="rId8"/>
    <sheet name="1 Summary" sheetId="10" r:id="rId9"/>
    <sheet name="1 Catches DIS" sheetId="6" r:id="rId10"/>
    <sheet name="1 Player Numbers DIS" sheetId="7" r:id="rId11"/>
    <sheet name="1 Players DIS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2" l="1"/>
  <c r="I13" i="12"/>
  <c r="J13" i="12"/>
  <c r="H12" i="12"/>
  <c r="I12" i="12"/>
  <c r="J12" i="12"/>
  <c r="I9" i="11"/>
  <c r="I6" i="11"/>
  <c r="H409" i="3"/>
  <c r="F409" i="3"/>
  <c r="E409" i="3"/>
  <c r="D409" i="3"/>
  <c r="C409" i="3"/>
  <c r="H351" i="3"/>
  <c r="F351" i="3"/>
  <c r="E351" i="3"/>
  <c r="D351" i="3"/>
  <c r="C351" i="3"/>
  <c r="H503" i="3"/>
  <c r="F503" i="3"/>
  <c r="E503" i="3"/>
  <c r="D503" i="3"/>
  <c r="C503" i="3"/>
  <c r="H430" i="3"/>
  <c r="F430" i="3"/>
  <c r="E430" i="3"/>
  <c r="D430" i="3"/>
  <c r="C430" i="3"/>
  <c r="H362" i="3"/>
  <c r="F362" i="3"/>
  <c r="E362" i="3"/>
  <c r="D362" i="3"/>
  <c r="C362" i="3"/>
  <c r="H78" i="3"/>
  <c r="F78" i="3"/>
  <c r="E78" i="3"/>
  <c r="D78" i="3"/>
  <c r="C78" i="3"/>
  <c r="H137" i="3"/>
  <c r="F137" i="3"/>
  <c r="E137" i="3"/>
  <c r="D137" i="3"/>
  <c r="C137" i="3"/>
  <c r="H218" i="3"/>
  <c r="F218" i="3"/>
  <c r="E218" i="3"/>
  <c r="D218" i="3"/>
  <c r="C218" i="3"/>
  <c r="H573" i="3"/>
  <c r="F573" i="3"/>
  <c r="E573" i="3"/>
  <c r="D573" i="3"/>
  <c r="C573" i="3"/>
  <c r="H150" i="3"/>
  <c r="F150" i="3"/>
  <c r="E150" i="3"/>
  <c r="D150" i="3"/>
  <c r="C150" i="3"/>
  <c r="H582" i="3"/>
  <c r="D582" i="3"/>
  <c r="E582" i="3"/>
  <c r="F582" i="3"/>
  <c r="C582" i="3"/>
  <c r="H191" i="3"/>
  <c r="F191" i="3"/>
  <c r="E191" i="3"/>
  <c r="D191" i="3"/>
  <c r="C191" i="3"/>
  <c r="E370" i="3"/>
  <c r="D370" i="3"/>
  <c r="C370" i="3"/>
  <c r="M370" i="3"/>
  <c r="H370" i="3"/>
  <c r="F370" i="3"/>
  <c r="I779" i="1"/>
  <c r="H779" i="1"/>
  <c r="G779" i="1"/>
  <c r="E779" i="1"/>
  <c r="D779" i="1"/>
  <c r="C779" i="1"/>
  <c r="J778" i="1"/>
  <c r="I659" i="1"/>
  <c r="H659" i="1"/>
  <c r="G659" i="1"/>
  <c r="E659" i="1"/>
  <c r="D659" i="1"/>
  <c r="C659" i="1"/>
  <c r="J658" i="1"/>
  <c r="I567" i="1"/>
  <c r="H567" i="1"/>
  <c r="G567" i="1"/>
  <c r="E567" i="1"/>
  <c r="D567" i="1"/>
  <c r="C567" i="1"/>
  <c r="J566" i="1"/>
  <c r="I877" i="1"/>
  <c r="H877" i="1"/>
  <c r="G877" i="1"/>
  <c r="E877" i="1"/>
  <c r="D877" i="1"/>
  <c r="C877" i="1"/>
  <c r="J876" i="1"/>
  <c r="I987" i="1"/>
  <c r="H987" i="1"/>
  <c r="G987" i="1"/>
  <c r="E987" i="1"/>
  <c r="D987" i="1"/>
  <c r="C987" i="1"/>
  <c r="J986" i="1"/>
  <c r="I788" i="1"/>
  <c r="H788" i="1"/>
  <c r="G788" i="1"/>
  <c r="E788" i="1"/>
  <c r="D788" i="1"/>
  <c r="C788" i="1"/>
  <c r="J787" i="1"/>
  <c r="I994" i="1"/>
  <c r="H994" i="1"/>
  <c r="G994" i="1"/>
  <c r="E994" i="1"/>
  <c r="D994" i="1"/>
  <c r="C994" i="1"/>
  <c r="J993" i="1"/>
  <c r="I498" i="1"/>
  <c r="H498" i="1"/>
  <c r="G498" i="1"/>
  <c r="D498" i="1"/>
  <c r="E498" i="1"/>
  <c r="C498" i="1"/>
  <c r="J497" i="1"/>
  <c r="I310" i="1"/>
  <c r="H310" i="1"/>
  <c r="G310" i="1"/>
  <c r="D310" i="1"/>
  <c r="E310" i="1"/>
  <c r="C310" i="1"/>
  <c r="J309" i="1"/>
  <c r="I337" i="1"/>
  <c r="H337" i="1"/>
  <c r="G337" i="1"/>
  <c r="E337" i="1"/>
  <c r="D337" i="1"/>
  <c r="C337" i="1"/>
  <c r="J336" i="1"/>
  <c r="I1090" i="1"/>
  <c r="H1090" i="1"/>
  <c r="G1090" i="1"/>
  <c r="D1090" i="1"/>
  <c r="E1090" i="1"/>
  <c r="C1090" i="1"/>
  <c r="J1089" i="1"/>
  <c r="I832" i="1"/>
  <c r="H832" i="1"/>
  <c r="G832" i="1"/>
  <c r="E832" i="1"/>
  <c r="D832" i="1"/>
  <c r="C832" i="1"/>
  <c r="J831" i="1"/>
  <c r="I673" i="1"/>
  <c r="H673" i="1"/>
  <c r="G673" i="1"/>
  <c r="D673" i="1"/>
  <c r="E673" i="1"/>
  <c r="C673" i="1"/>
  <c r="J672" i="1"/>
  <c r="I421" i="1"/>
  <c r="H421" i="1"/>
  <c r="G421" i="1"/>
  <c r="E421" i="1"/>
  <c r="D421" i="1"/>
  <c r="C421" i="1"/>
  <c r="J420" i="1"/>
  <c r="I381" i="1"/>
  <c r="H381" i="1"/>
  <c r="G381" i="1"/>
  <c r="D381" i="1"/>
  <c r="E381" i="1"/>
  <c r="C381" i="1"/>
  <c r="J380" i="1"/>
  <c r="I225" i="1"/>
  <c r="H225" i="1"/>
  <c r="G225" i="1"/>
  <c r="D225" i="1"/>
  <c r="E225" i="1"/>
  <c r="C225" i="1"/>
  <c r="J224" i="1"/>
  <c r="I44" i="1"/>
  <c r="H44" i="1"/>
  <c r="G44" i="1"/>
  <c r="D44" i="1"/>
  <c r="E44" i="1"/>
  <c r="C44" i="1"/>
  <c r="J43" i="1"/>
  <c r="I1079" i="1"/>
  <c r="H1079" i="1"/>
  <c r="G1079" i="1"/>
  <c r="D1079" i="1"/>
  <c r="E1079" i="1"/>
  <c r="C1079" i="1"/>
  <c r="J1078" i="1"/>
  <c r="I248" i="1"/>
  <c r="H248" i="1"/>
  <c r="G248" i="1"/>
  <c r="E248" i="1"/>
  <c r="D248" i="1"/>
  <c r="C248" i="1"/>
  <c r="J247" i="1"/>
  <c r="I1061" i="1"/>
  <c r="H1061" i="1"/>
  <c r="G1061" i="1"/>
  <c r="D1061" i="1"/>
  <c r="E1061" i="1"/>
  <c r="C1061" i="1"/>
  <c r="J1060" i="1"/>
  <c r="E694" i="1"/>
  <c r="D694" i="1"/>
  <c r="C694" i="1"/>
  <c r="J693" i="1"/>
  <c r="I694" i="1"/>
  <c r="H694" i="1"/>
  <c r="G694" i="1"/>
  <c r="H564" i="3"/>
  <c r="D564" i="3"/>
  <c r="E564" i="3"/>
  <c r="F564" i="3"/>
  <c r="C564" i="3"/>
  <c r="M362" i="3"/>
  <c r="H284" i="3"/>
  <c r="F284" i="3"/>
  <c r="D284" i="3"/>
  <c r="E284" i="3"/>
  <c r="C284" i="3"/>
  <c r="H414" i="3"/>
  <c r="D414" i="3"/>
  <c r="E414" i="3"/>
  <c r="F414" i="3"/>
  <c r="C414" i="3"/>
  <c r="I508" i="3"/>
  <c r="H509" i="3"/>
  <c r="F509" i="3"/>
  <c r="E509" i="3"/>
  <c r="D509" i="3"/>
  <c r="C509" i="3"/>
  <c r="J992" i="1"/>
  <c r="I750" i="1"/>
  <c r="H750" i="1"/>
  <c r="G750" i="1"/>
  <c r="D750" i="1"/>
  <c r="E750" i="1"/>
  <c r="C750" i="1"/>
  <c r="J749" i="1"/>
  <c r="J657" i="1"/>
  <c r="I24" i="1"/>
  <c r="H24" i="1"/>
  <c r="G24" i="1"/>
  <c r="E24" i="1"/>
  <c r="D24" i="1"/>
  <c r="C24" i="1"/>
  <c r="J26" i="1"/>
  <c r="I27" i="1"/>
  <c r="H27" i="1"/>
  <c r="G27" i="1"/>
  <c r="E27" i="1"/>
  <c r="D27" i="1"/>
  <c r="C27" i="1"/>
  <c r="J985" i="1"/>
  <c r="H891" i="1"/>
  <c r="G891" i="1"/>
  <c r="D891" i="1"/>
  <c r="E891" i="1"/>
  <c r="C891" i="1"/>
  <c r="J890" i="1"/>
  <c r="J830" i="1"/>
  <c r="I835" i="1"/>
  <c r="H835" i="1"/>
  <c r="G835" i="1"/>
  <c r="E835" i="1"/>
  <c r="D835" i="1"/>
  <c r="C835" i="1"/>
  <c r="J335" i="1"/>
  <c r="J308" i="1"/>
  <c r="J496" i="1"/>
  <c r="J671" i="1"/>
  <c r="J777" i="1"/>
  <c r="J1088" i="1"/>
  <c r="J1077" i="1"/>
  <c r="J1081" i="1"/>
  <c r="J379" i="1"/>
  <c r="J223" i="1"/>
  <c r="J246" i="1"/>
  <c r="I785" i="1"/>
  <c r="H785" i="1"/>
  <c r="G785" i="1"/>
  <c r="D785" i="1"/>
  <c r="E785" i="1"/>
  <c r="C785" i="1"/>
  <c r="J784" i="1"/>
  <c r="J42" i="1"/>
  <c r="J1059" i="1"/>
  <c r="D161" i="3"/>
  <c r="E161" i="3"/>
  <c r="F161" i="3"/>
  <c r="C161" i="3"/>
  <c r="K500" i="3"/>
  <c r="K75" i="3"/>
  <c r="K147" i="3"/>
  <c r="K134" i="3"/>
  <c r="K349" i="3"/>
  <c r="I891" i="1"/>
  <c r="J889" i="1"/>
  <c r="I885" i="1"/>
  <c r="H885" i="1"/>
  <c r="G885" i="1"/>
  <c r="D885" i="1"/>
  <c r="E885" i="1"/>
  <c r="C885" i="1"/>
  <c r="J884" i="1"/>
  <c r="J656" i="1"/>
  <c r="J682" i="1"/>
  <c r="I683" i="1"/>
  <c r="H683" i="1"/>
  <c r="G683" i="1"/>
  <c r="E683" i="1"/>
  <c r="D683" i="1"/>
  <c r="C683" i="1"/>
  <c r="I344" i="1"/>
  <c r="H344" i="1"/>
  <c r="G344" i="1"/>
  <c r="D344" i="1"/>
  <c r="E344" i="1"/>
  <c r="C344" i="1"/>
  <c r="J343" i="1"/>
  <c r="J222" i="1"/>
  <c r="J334" i="1"/>
  <c r="J984" i="1"/>
  <c r="J245" i="1"/>
  <c r="J307" i="1"/>
  <c r="J41" i="1"/>
  <c r="J378" i="1"/>
  <c r="J1058" i="1"/>
  <c r="J783" i="1"/>
  <c r="H27" i="3"/>
  <c r="D27" i="3"/>
  <c r="E27" i="3"/>
  <c r="F27" i="3"/>
  <c r="C27" i="3"/>
  <c r="H115" i="3"/>
  <c r="D115" i="3"/>
  <c r="E115" i="3"/>
  <c r="F115" i="3"/>
  <c r="C115" i="3"/>
  <c r="H325" i="3"/>
  <c r="D325" i="3"/>
  <c r="E325" i="3"/>
  <c r="F325" i="3"/>
  <c r="C325" i="3"/>
  <c r="K187" i="3"/>
  <c r="J187" i="3"/>
  <c r="I187" i="3"/>
  <c r="I80" i="3"/>
  <c r="J80" i="3"/>
  <c r="K80" i="3"/>
  <c r="I284" i="1"/>
  <c r="H284" i="1"/>
  <c r="G284" i="1"/>
  <c r="D284" i="1"/>
  <c r="E284" i="1"/>
  <c r="C284" i="1"/>
  <c r="I7" i="11"/>
  <c r="I120" i="1"/>
  <c r="H120" i="1"/>
  <c r="G120" i="1"/>
  <c r="D120" i="1"/>
  <c r="E120" i="1"/>
  <c r="C120" i="1"/>
  <c r="J377" i="1"/>
  <c r="J367" i="1"/>
  <c r="J368" i="1"/>
  <c r="J369" i="1"/>
  <c r="J370" i="1"/>
  <c r="J371" i="1"/>
  <c r="J372" i="1"/>
  <c r="J373" i="1"/>
  <c r="J374" i="1"/>
  <c r="J366" i="1"/>
  <c r="I2" i="11"/>
  <c r="I3" i="11"/>
  <c r="J578" i="1"/>
  <c r="J430" i="3" l="1"/>
  <c r="I430" i="3"/>
  <c r="K430" i="3"/>
  <c r="K218" i="3"/>
  <c r="J218" i="3"/>
  <c r="I218" i="3"/>
  <c r="K370" i="3"/>
  <c r="I370" i="3"/>
  <c r="I362" i="3"/>
  <c r="J362" i="3"/>
  <c r="J370" i="3"/>
  <c r="J788" i="1"/>
  <c r="J498" i="1"/>
  <c r="J421" i="1"/>
  <c r="J994" i="1"/>
  <c r="J694" i="1"/>
  <c r="K362" i="3"/>
  <c r="J573" i="3"/>
  <c r="K509" i="3"/>
  <c r="I573" i="3"/>
  <c r="K573" i="3"/>
  <c r="J509" i="3"/>
  <c r="I509" i="3"/>
  <c r="K191" i="3"/>
  <c r="I137" i="3"/>
  <c r="K503" i="3"/>
  <c r="J24" i="1"/>
  <c r="J27" i="1"/>
  <c r="J832" i="1"/>
  <c r="J835" i="1"/>
  <c r="J673" i="1"/>
  <c r="J1079" i="1"/>
  <c r="J785" i="1"/>
  <c r="J1061" i="1"/>
  <c r="J503" i="3"/>
  <c r="I503" i="3"/>
  <c r="I351" i="3"/>
  <c r="J191" i="3"/>
  <c r="J683" i="1"/>
  <c r="J987" i="1"/>
  <c r="J381" i="1"/>
  <c r="J44" i="1"/>
  <c r="I191" i="3"/>
  <c r="H14" i="12"/>
  <c r="I14" i="12"/>
  <c r="J14" i="12"/>
  <c r="H82" i="3"/>
  <c r="D82" i="3"/>
  <c r="E82" i="3"/>
  <c r="F82" i="3"/>
  <c r="C82" i="3"/>
  <c r="M161" i="3"/>
  <c r="H161" i="3"/>
  <c r="H455" i="3"/>
  <c r="D455" i="3"/>
  <c r="E455" i="3"/>
  <c r="F455" i="3"/>
  <c r="C455" i="3"/>
  <c r="K317" i="3"/>
  <c r="J317" i="3"/>
  <c r="I317" i="3"/>
  <c r="K318" i="3"/>
  <c r="J318" i="3"/>
  <c r="I318" i="3"/>
  <c r="K319" i="3"/>
  <c r="J319" i="3"/>
  <c r="I319" i="3"/>
  <c r="K320" i="3"/>
  <c r="J320" i="3"/>
  <c r="I320" i="3"/>
  <c r="H321" i="3"/>
  <c r="D321" i="3"/>
  <c r="E321" i="3"/>
  <c r="F321" i="3"/>
  <c r="C321" i="3"/>
  <c r="M325" i="3"/>
  <c r="I325" i="3"/>
  <c r="C174" i="3"/>
  <c r="H174" i="3"/>
  <c r="D174" i="3"/>
  <c r="E174" i="3"/>
  <c r="F174" i="3"/>
  <c r="M465" i="3"/>
  <c r="H465" i="3"/>
  <c r="F465" i="3"/>
  <c r="E465" i="3"/>
  <c r="D465" i="3"/>
  <c r="C465" i="3"/>
  <c r="I4" i="11"/>
  <c r="H555" i="1"/>
  <c r="I555" i="1"/>
  <c r="G555" i="1"/>
  <c r="D555" i="1"/>
  <c r="E555" i="1"/>
  <c r="C555" i="1"/>
  <c r="I213" i="1"/>
  <c r="H213" i="1"/>
  <c r="G213" i="1"/>
  <c r="D213" i="1"/>
  <c r="E213" i="1"/>
  <c r="C213" i="1"/>
  <c r="I443" i="1"/>
  <c r="H443" i="1"/>
  <c r="G443" i="1"/>
  <c r="D443" i="1"/>
  <c r="E443" i="1"/>
  <c r="C443" i="1"/>
  <c r="I616" i="1"/>
  <c r="H616" i="1"/>
  <c r="G616" i="1"/>
  <c r="E616" i="1"/>
  <c r="D616" i="1"/>
  <c r="C616" i="1"/>
  <c r="I613" i="1"/>
  <c r="H613" i="1"/>
  <c r="G613" i="1"/>
  <c r="D613" i="1"/>
  <c r="E613" i="1"/>
  <c r="C613" i="1"/>
  <c r="J659" i="1"/>
  <c r="I349" i="1"/>
  <c r="H349" i="1"/>
  <c r="G349" i="1"/>
  <c r="D349" i="1"/>
  <c r="E349" i="1"/>
  <c r="C349" i="1"/>
  <c r="I908" i="1"/>
  <c r="H908" i="1"/>
  <c r="G908" i="1"/>
  <c r="E908" i="1"/>
  <c r="D908" i="1"/>
  <c r="C908" i="1"/>
  <c r="I606" i="1"/>
  <c r="H606" i="1"/>
  <c r="G606" i="1"/>
  <c r="D606" i="1"/>
  <c r="E606" i="1"/>
  <c r="C606" i="1"/>
  <c r="I364" i="1"/>
  <c r="H364" i="1"/>
  <c r="G364" i="1"/>
  <c r="D364" i="1"/>
  <c r="E364" i="1"/>
  <c r="C364" i="1"/>
  <c r="I722" i="1"/>
  <c r="H722" i="1"/>
  <c r="G722" i="1"/>
  <c r="D722" i="1"/>
  <c r="E722" i="1"/>
  <c r="C722" i="1"/>
  <c r="K161" i="3" l="1"/>
  <c r="J161" i="3"/>
  <c r="I465" i="3"/>
  <c r="K321" i="3"/>
  <c r="J414" i="3"/>
  <c r="J321" i="3"/>
  <c r="K414" i="3"/>
  <c r="I321" i="3"/>
  <c r="J325" i="3"/>
  <c r="I161" i="3"/>
  <c r="I414" i="3"/>
  <c r="K325" i="3"/>
  <c r="J465" i="3"/>
  <c r="K465" i="3"/>
  <c r="J891" i="1"/>
  <c r="J616" i="1"/>
  <c r="J908" i="1"/>
  <c r="I5" i="11"/>
  <c r="J8" i="12" l="1"/>
  <c r="I8" i="12"/>
  <c r="H8" i="12"/>
  <c r="K560" i="3" l="1"/>
  <c r="J560" i="3"/>
  <c r="I560" i="3"/>
  <c r="I102" i="3"/>
  <c r="J102" i="3"/>
  <c r="K102" i="3"/>
  <c r="I103" i="3"/>
  <c r="J103" i="3"/>
  <c r="K103" i="3"/>
  <c r="H104" i="3"/>
  <c r="D104" i="3"/>
  <c r="E104" i="3"/>
  <c r="F104" i="3"/>
  <c r="C104" i="3"/>
  <c r="I256" i="3"/>
  <c r="J256" i="3"/>
  <c r="K256" i="3"/>
  <c r="I257" i="3"/>
  <c r="J257" i="3"/>
  <c r="K257" i="3"/>
  <c r="I258" i="3"/>
  <c r="J258" i="3"/>
  <c r="K258" i="3"/>
  <c r="H259" i="3"/>
  <c r="D259" i="3"/>
  <c r="E259" i="3"/>
  <c r="F259" i="3"/>
  <c r="C259" i="3"/>
  <c r="I131" i="3"/>
  <c r="J131" i="3"/>
  <c r="K131" i="3"/>
  <c r="I295" i="3"/>
  <c r="J295" i="3"/>
  <c r="K295" i="3"/>
  <c r="I296" i="3"/>
  <c r="J296" i="3"/>
  <c r="K296" i="3"/>
  <c r="H297" i="3"/>
  <c r="D297" i="3"/>
  <c r="E297" i="3"/>
  <c r="F297" i="3"/>
  <c r="C297" i="3"/>
  <c r="H498" i="3"/>
  <c r="D498" i="3"/>
  <c r="E498" i="3"/>
  <c r="F498" i="3"/>
  <c r="C498" i="3"/>
  <c r="I496" i="3"/>
  <c r="J496" i="3"/>
  <c r="K496" i="3"/>
  <c r="I497" i="3"/>
  <c r="J497" i="3"/>
  <c r="K497" i="3"/>
  <c r="K577" i="3"/>
  <c r="J577" i="3"/>
  <c r="I577" i="3"/>
  <c r="K346" i="3"/>
  <c r="J346" i="3"/>
  <c r="I346" i="3"/>
  <c r="K280" i="3"/>
  <c r="J280" i="3"/>
  <c r="I280" i="3"/>
  <c r="I284" i="3"/>
  <c r="I535" i="3"/>
  <c r="J535" i="3"/>
  <c r="K535" i="3"/>
  <c r="H536" i="3"/>
  <c r="D536" i="3"/>
  <c r="E536" i="3"/>
  <c r="F536" i="3"/>
  <c r="C536" i="3"/>
  <c r="I243" i="3"/>
  <c r="J243" i="3"/>
  <c r="K243" i="3"/>
  <c r="H244" i="3"/>
  <c r="D244" i="3"/>
  <c r="E244" i="3"/>
  <c r="F244" i="3"/>
  <c r="C244" i="3"/>
  <c r="K505" i="3"/>
  <c r="J505" i="3"/>
  <c r="I505" i="3"/>
  <c r="H506" i="3"/>
  <c r="D506" i="3"/>
  <c r="E506" i="3"/>
  <c r="F506" i="3"/>
  <c r="C506" i="3"/>
  <c r="I72" i="3"/>
  <c r="J72" i="3"/>
  <c r="K72" i="3"/>
  <c r="I144" i="3"/>
  <c r="J144" i="3"/>
  <c r="K144" i="3"/>
  <c r="I184" i="3"/>
  <c r="J184" i="3"/>
  <c r="K184" i="3"/>
  <c r="H185" i="3"/>
  <c r="D185" i="3"/>
  <c r="E185" i="3"/>
  <c r="F185" i="3"/>
  <c r="C185" i="3"/>
  <c r="J172" i="3"/>
  <c r="J441" i="1"/>
  <c r="J443" i="1"/>
  <c r="J881" i="1"/>
  <c r="J1022" i="1"/>
  <c r="I1023" i="1"/>
  <c r="H1023" i="1"/>
  <c r="G1023" i="1"/>
  <c r="D1023" i="1"/>
  <c r="E1023" i="1"/>
  <c r="C1023" i="1"/>
  <c r="J480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I481" i="1"/>
  <c r="H481" i="1"/>
  <c r="G481" i="1"/>
  <c r="D481" i="1"/>
  <c r="E481" i="1"/>
  <c r="C481" i="1"/>
  <c r="J304" i="1"/>
  <c r="J604" i="1"/>
  <c r="J269" i="1"/>
  <c r="I270" i="1"/>
  <c r="H270" i="1"/>
  <c r="G270" i="1"/>
  <c r="D270" i="1"/>
  <c r="E270" i="1"/>
  <c r="C270" i="1"/>
  <c r="J188" i="1"/>
  <c r="J189" i="1"/>
  <c r="I190" i="1"/>
  <c r="H190" i="1"/>
  <c r="G190" i="1"/>
  <c r="D190" i="1"/>
  <c r="E190" i="1"/>
  <c r="C190" i="1"/>
  <c r="J653" i="1"/>
  <c r="J643" i="1"/>
  <c r="J644" i="1"/>
  <c r="J645" i="1"/>
  <c r="J646" i="1"/>
  <c r="J647" i="1"/>
  <c r="J648" i="1"/>
  <c r="J649" i="1"/>
  <c r="J650" i="1"/>
  <c r="J651" i="1"/>
  <c r="J331" i="1"/>
  <c r="J1085" i="1"/>
  <c r="J219" i="1"/>
  <c r="J362" i="1"/>
  <c r="J117" i="1"/>
  <c r="I464" i="1"/>
  <c r="H464" i="1"/>
  <c r="G464" i="1"/>
  <c r="D464" i="1"/>
  <c r="E464" i="1"/>
  <c r="C464" i="1"/>
  <c r="I375" i="1"/>
  <c r="H375" i="1"/>
  <c r="G375" i="1"/>
  <c r="D375" i="1"/>
  <c r="E375" i="1"/>
  <c r="C375" i="1"/>
  <c r="I990" i="1"/>
  <c r="H990" i="1"/>
  <c r="G990" i="1"/>
  <c r="D990" i="1"/>
  <c r="E990" i="1"/>
  <c r="C990" i="1"/>
  <c r="J506" i="3" l="1"/>
  <c r="J375" i="1"/>
  <c r="K506" i="3"/>
  <c r="K82" i="3"/>
  <c r="J284" i="3"/>
  <c r="J82" i="3"/>
  <c r="K284" i="3"/>
  <c r="I82" i="3"/>
  <c r="I506" i="3"/>
  <c r="J248" i="1"/>
  <c r="J990" i="1"/>
  <c r="I71" i="3" l="1"/>
  <c r="J71" i="3"/>
  <c r="K71" i="3"/>
  <c r="H6" i="12"/>
  <c r="I6" i="12"/>
  <c r="J6" i="12"/>
  <c r="H15" i="12"/>
  <c r="I15" i="12"/>
  <c r="J15" i="12"/>
  <c r="H4" i="12"/>
  <c r="I4" i="12"/>
  <c r="J4" i="12"/>
  <c r="H7" i="12"/>
  <c r="I7" i="12"/>
  <c r="J7" i="12"/>
  <c r="H16" i="12"/>
  <c r="I16" i="12"/>
  <c r="J16" i="12"/>
  <c r="H2" i="12"/>
  <c r="I2" i="12"/>
  <c r="J2" i="12"/>
  <c r="H9" i="12"/>
  <c r="I9" i="12"/>
  <c r="J9" i="12"/>
  <c r="H11" i="12"/>
  <c r="I11" i="12"/>
  <c r="J11" i="12"/>
  <c r="H3" i="12"/>
  <c r="I3" i="12"/>
  <c r="J3" i="12"/>
  <c r="J5" i="12"/>
  <c r="I5" i="12"/>
  <c r="H5" i="12"/>
  <c r="I18" i="11"/>
  <c r="I8" i="11"/>
  <c r="I12" i="11"/>
  <c r="I15" i="11"/>
  <c r="I17" i="11"/>
  <c r="I10" i="11"/>
  <c r="I11" i="11"/>
  <c r="I13" i="11"/>
  <c r="I19" i="11"/>
  <c r="I14" i="11"/>
  <c r="I16" i="11"/>
  <c r="M321" i="3" l="1"/>
  <c r="K279" i="3"/>
  <c r="J279" i="3"/>
  <c r="I279" i="3"/>
  <c r="I277" i="3"/>
  <c r="M104" i="3"/>
  <c r="K112" i="3"/>
  <c r="J112" i="3"/>
  <c r="I112" i="3"/>
  <c r="K345" i="3"/>
  <c r="J345" i="3"/>
  <c r="I345" i="3"/>
  <c r="I575" i="3"/>
  <c r="J575" i="3"/>
  <c r="K575" i="3"/>
  <c r="K576" i="3"/>
  <c r="J576" i="3"/>
  <c r="I576" i="3"/>
  <c r="J559" i="3"/>
  <c r="K559" i="3"/>
  <c r="I559" i="3"/>
  <c r="M564" i="3"/>
  <c r="J405" i="3"/>
  <c r="K405" i="3"/>
  <c r="K130" i="3"/>
  <c r="I130" i="3"/>
  <c r="J130" i="3"/>
  <c r="K242" i="3"/>
  <c r="I242" i="3"/>
  <c r="J242" i="3"/>
  <c r="K171" i="3"/>
  <c r="I171" i="3"/>
  <c r="J171" i="3"/>
  <c r="K143" i="3"/>
  <c r="J143" i="3"/>
  <c r="I143" i="3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3" i="1"/>
  <c r="J1025" i="1"/>
  <c r="J1026" i="1"/>
  <c r="J1027" i="1"/>
  <c r="J1029" i="1"/>
  <c r="J1030" i="1"/>
  <c r="J1031" i="1"/>
  <c r="J1032" i="1"/>
  <c r="J1033" i="1"/>
  <c r="J1035" i="1"/>
  <c r="J1036" i="1"/>
  <c r="J1037" i="1"/>
  <c r="J1038" i="1"/>
  <c r="J1039" i="1"/>
  <c r="J1040" i="1"/>
  <c r="J1041" i="1"/>
  <c r="J1042" i="1"/>
  <c r="J1043" i="1"/>
  <c r="J1044" i="1"/>
  <c r="J1052" i="1"/>
  <c r="J1048" i="1"/>
  <c r="J1049" i="1"/>
  <c r="J1050" i="1"/>
  <c r="J1051" i="1"/>
  <c r="J1070" i="1"/>
  <c r="J1063" i="1"/>
  <c r="J1064" i="1"/>
  <c r="J1065" i="1"/>
  <c r="J1066" i="1"/>
  <c r="J1067" i="1"/>
  <c r="J1068" i="1"/>
  <c r="J1069" i="1"/>
  <c r="J1072" i="1"/>
  <c r="J1073" i="1"/>
  <c r="J1074" i="1"/>
  <c r="J1075" i="1"/>
  <c r="J1082" i="1"/>
  <c r="J1083" i="1"/>
  <c r="J492" i="1"/>
  <c r="J880" i="1"/>
  <c r="J211" i="1"/>
  <c r="J440" i="1"/>
  <c r="J3" i="1"/>
  <c r="J5" i="1"/>
  <c r="J6" i="1"/>
  <c r="J7" i="1"/>
  <c r="J10" i="1"/>
  <c r="J13" i="1"/>
  <c r="J14" i="1"/>
  <c r="J17" i="1"/>
  <c r="J18" i="1"/>
  <c r="J19" i="1"/>
  <c r="J20" i="1"/>
  <c r="J23" i="1"/>
  <c r="J30" i="1"/>
  <c r="J31" i="1"/>
  <c r="J32" i="1"/>
  <c r="J33" i="1"/>
  <c r="J34" i="1"/>
  <c r="J35" i="1"/>
  <c r="J36" i="1"/>
  <c r="J37" i="1"/>
  <c r="J46" i="1"/>
  <c r="J48" i="1"/>
  <c r="J50" i="1"/>
  <c r="J51" i="1"/>
  <c r="J52" i="1"/>
  <c r="J53" i="1"/>
  <c r="J56" i="1"/>
  <c r="J57" i="1"/>
  <c r="J58" i="1"/>
  <c r="J59" i="1"/>
  <c r="J60" i="1"/>
  <c r="J63" i="1"/>
  <c r="J64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6" i="1"/>
  <c r="J88" i="1"/>
  <c r="J90" i="1"/>
  <c r="J91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22" i="1"/>
  <c r="J123" i="1"/>
  <c r="J124" i="1"/>
  <c r="J125" i="1"/>
  <c r="J126" i="1"/>
  <c r="J127" i="1"/>
  <c r="J128" i="1"/>
  <c r="J129" i="1"/>
  <c r="J132" i="1"/>
  <c r="J134" i="1"/>
  <c r="J135" i="1"/>
  <c r="J136" i="1"/>
  <c r="J137" i="1"/>
  <c r="J138" i="1"/>
  <c r="J139" i="1"/>
  <c r="J140" i="1"/>
  <c r="J141" i="1"/>
  <c r="J142" i="1"/>
  <c r="J143" i="1"/>
  <c r="J146" i="1"/>
  <c r="J147" i="1"/>
  <c r="J148" i="1"/>
  <c r="J149" i="1"/>
  <c r="J150" i="1"/>
  <c r="J151" i="1"/>
  <c r="J154" i="1"/>
  <c r="J155" i="1"/>
  <c r="J156" i="1"/>
  <c r="J157" i="1"/>
  <c r="J158" i="1"/>
  <c r="J159" i="1"/>
  <c r="J160" i="1"/>
  <c r="J161" i="1"/>
  <c r="J162" i="1"/>
  <c r="J165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10" i="1"/>
  <c r="J215" i="1"/>
  <c r="J216" i="1"/>
  <c r="J217" i="1"/>
  <c r="J218" i="1"/>
  <c r="J227" i="1"/>
  <c r="J228" i="1"/>
  <c r="J229" i="1"/>
  <c r="J230" i="1"/>
  <c r="J231" i="1"/>
  <c r="J232" i="1"/>
  <c r="J233" i="1"/>
  <c r="J234" i="1"/>
  <c r="J235" i="1"/>
  <c r="J236" i="1"/>
  <c r="J23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75" i="1"/>
  <c r="J276" i="1"/>
  <c r="J277" i="1"/>
  <c r="J278" i="1"/>
  <c r="J279" i="1"/>
  <c r="J280" i="1"/>
  <c r="J281" i="1"/>
  <c r="J479" i="1"/>
  <c r="J719" i="1"/>
  <c r="J652" i="1"/>
  <c r="J569" i="1"/>
  <c r="J1084" i="1"/>
  <c r="I11" i="1"/>
  <c r="H11" i="1"/>
  <c r="G11" i="1"/>
  <c r="E11" i="1"/>
  <c r="D11" i="1"/>
  <c r="C11" i="1"/>
  <c r="J330" i="1"/>
  <c r="I691" i="1"/>
  <c r="H691" i="1"/>
  <c r="G691" i="1"/>
  <c r="E691" i="1"/>
  <c r="D691" i="1"/>
  <c r="C691" i="1"/>
  <c r="J603" i="1"/>
  <c r="J689" i="1"/>
  <c r="J690" i="1"/>
  <c r="J293" i="1"/>
  <c r="J294" i="1"/>
  <c r="J295" i="1"/>
  <c r="J296" i="1"/>
  <c r="J297" i="1"/>
  <c r="J298" i="1"/>
  <c r="J299" i="1"/>
  <c r="J300" i="1"/>
  <c r="J301" i="1"/>
  <c r="J302" i="1"/>
  <c r="J303" i="1"/>
  <c r="J357" i="1"/>
  <c r="J358" i="1"/>
  <c r="J359" i="1"/>
  <c r="J360" i="1"/>
  <c r="J361" i="1"/>
  <c r="J347" i="1"/>
  <c r="J608" i="1"/>
  <c r="J609" i="1"/>
  <c r="J610" i="1"/>
  <c r="J611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1054" i="1"/>
  <c r="J564" i="3" l="1"/>
  <c r="K564" i="3"/>
  <c r="I564" i="3"/>
  <c r="J11" i="1"/>
  <c r="D273" i="1" l="1"/>
  <c r="E273" i="1"/>
  <c r="G273" i="1"/>
  <c r="H273" i="1"/>
  <c r="I273" i="1"/>
  <c r="C273" i="1"/>
  <c r="K453" i="3"/>
  <c r="I453" i="3"/>
  <c r="J453" i="3"/>
  <c r="K163" i="3"/>
  <c r="I163" i="3"/>
  <c r="J163" i="3"/>
  <c r="M455" i="3"/>
  <c r="H164" i="3"/>
  <c r="F164" i="3"/>
  <c r="E164" i="3"/>
  <c r="D164" i="3"/>
  <c r="C164" i="3"/>
  <c r="M164" i="3"/>
  <c r="M259" i="3"/>
  <c r="K255" i="3"/>
  <c r="I255" i="3"/>
  <c r="J255" i="3"/>
  <c r="K461" i="3"/>
  <c r="I461" i="3"/>
  <c r="J461" i="3"/>
  <c r="H462" i="3"/>
  <c r="F462" i="3"/>
  <c r="E462" i="3"/>
  <c r="D462" i="3"/>
  <c r="C462" i="3"/>
  <c r="M462" i="3"/>
  <c r="K78" i="3"/>
  <c r="M78" i="3"/>
  <c r="K68" i="3"/>
  <c r="I68" i="3"/>
  <c r="J68" i="3"/>
  <c r="K70" i="3"/>
  <c r="I70" i="3"/>
  <c r="J70" i="3"/>
  <c r="K69" i="3"/>
  <c r="I69" i="3"/>
  <c r="J69" i="3"/>
  <c r="K142" i="3"/>
  <c r="I142" i="3"/>
  <c r="J142" i="3"/>
  <c r="K141" i="3"/>
  <c r="I141" i="3"/>
  <c r="J141" i="3"/>
  <c r="K140" i="3"/>
  <c r="I140" i="3"/>
  <c r="J140" i="3"/>
  <c r="I139" i="3"/>
  <c r="M150" i="3"/>
  <c r="M351" i="3"/>
  <c r="K498" i="3"/>
  <c r="M498" i="3"/>
  <c r="H268" i="3"/>
  <c r="C268" i="3"/>
  <c r="D268" i="3"/>
  <c r="E268" i="3"/>
  <c r="F268" i="3"/>
  <c r="M268" i="3"/>
  <c r="I267" i="3"/>
  <c r="K266" i="3"/>
  <c r="I266" i="3"/>
  <c r="J266" i="3"/>
  <c r="H406" i="3"/>
  <c r="F406" i="3"/>
  <c r="E406" i="3"/>
  <c r="D406" i="3"/>
  <c r="C406" i="3"/>
  <c r="J409" i="3" s="1"/>
  <c r="M406" i="3"/>
  <c r="M174" i="3"/>
  <c r="J169" i="3"/>
  <c r="I169" i="3"/>
  <c r="K169" i="3"/>
  <c r="J170" i="3"/>
  <c r="I170" i="3"/>
  <c r="K170" i="3"/>
  <c r="C367" i="3"/>
  <c r="D367" i="3"/>
  <c r="E367" i="3"/>
  <c r="F367" i="3"/>
  <c r="J366" i="3"/>
  <c r="I366" i="3"/>
  <c r="K366" i="3"/>
  <c r="H367" i="3"/>
  <c r="M367" i="3"/>
  <c r="M536" i="3"/>
  <c r="M137" i="3"/>
  <c r="K244" i="3"/>
  <c r="M244" i="3"/>
  <c r="J238" i="3"/>
  <c r="I238" i="3"/>
  <c r="K238" i="3"/>
  <c r="J239" i="3"/>
  <c r="I239" i="3"/>
  <c r="K239" i="3"/>
  <c r="J240" i="3"/>
  <c r="I240" i="3"/>
  <c r="K240" i="3"/>
  <c r="J241" i="3"/>
  <c r="I241" i="3"/>
  <c r="K241" i="3"/>
  <c r="J530" i="3"/>
  <c r="I530" i="3"/>
  <c r="K530" i="3"/>
  <c r="J531" i="3"/>
  <c r="I531" i="3"/>
  <c r="K531" i="3"/>
  <c r="J532" i="3"/>
  <c r="I532" i="3"/>
  <c r="K532" i="3"/>
  <c r="J533" i="3"/>
  <c r="I533" i="3"/>
  <c r="K533" i="3"/>
  <c r="J534" i="3"/>
  <c r="I534" i="3"/>
  <c r="K534" i="3"/>
  <c r="J492" i="3"/>
  <c r="I492" i="3"/>
  <c r="K492" i="3"/>
  <c r="J493" i="3"/>
  <c r="I493" i="3"/>
  <c r="K493" i="3"/>
  <c r="J494" i="3"/>
  <c r="I494" i="3"/>
  <c r="K494" i="3"/>
  <c r="J495" i="3"/>
  <c r="I495" i="3"/>
  <c r="K495" i="3"/>
  <c r="J404" i="3"/>
  <c r="I404" i="3"/>
  <c r="K404" i="3"/>
  <c r="I405" i="3"/>
  <c r="K129" i="3"/>
  <c r="I129" i="3"/>
  <c r="J129" i="3"/>
  <c r="K128" i="3"/>
  <c r="I128" i="3"/>
  <c r="J128" i="3"/>
  <c r="K127" i="3"/>
  <c r="I127" i="3"/>
  <c r="J127" i="3"/>
  <c r="K126" i="3"/>
  <c r="I126" i="3"/>
  <c r="J126" i="3"/>
  <c r="I111" i="3"/>
  <c r="K110" i="3"/>
  <c r="I110" i="3"/>
  <c r="J110" i="3"/>
  <c r="K109" i="3"/>
  <c r="I109" i="3"/>
  <c r="J109" i="3"/>
  <c r="K108" i="3"/>
  <c r="I108" i="3"/>
  <c r="J108" i="3"/>
  <c r="K107" i="3"/>
  <c r="I107" i="3"/>
  <c r="J107" i="3"/>
  <c r="J337" i="3"/>
  <c r="I337" i="3"/>
  <c r="K337" i="3"/>
  <c r="I339" i="3"/>
  <c r="I341" i="3"/>
  <c r="J342" i="3"/>
  <c r="I342" i="3"/>
  <c r="K342" i="3"/>
  <c r="J343" i="3"/>
  <c r="I343" i="3"/>
  <c r="K343" i="3"/>
  <c r="I344" i="3"/>
  <c r="J353" i="3"/>
  <c r="I353" i="3"/>
  <c r="K353" i="3"/>
  <c r="J354" i="3"/>
  <c r="I354" i="3"/>
  <c r="K354" i="3"/>
  <c r="I355" i="3"/>
  <c r="I356" i="3"/>
  <c r="I357" i="3"/>
  <c r="J358" i="3"/>
  <c r="I358" i="3"/>
  <c r="K358" i="3"/>
  <c r="I364" i="3"/>
  <c r="J372" i="3"/>
  <c r="I372" i="3"/>
  <c r="K372" i="3"/>
  <c r="J373" i="3"/>
  <c r="I373" i="3"/>
  <c r="K373" i="3"/>
  <c r="J374" i="3"/>
  <c r="I374" i="3"/>
  <c r="K374" i="3"/>
  <c r="I376" i="3"/>
  <c r="I378" i="3"/>
  <c r="J379" i="3"/>
  <c r="I379" i="3"/>
  <c r="K379" i="3"/>
  <c r="J380" i="3"/>
  <c r="I380" i="3"/>
  <c r="K380" i="3"/>
  <c r="J381" i="3"/>
  <c r="I381" i="3"/>
  <c r="K381" i="3"/>
  <c r="I382" i="3"/>
  <c r="J383" i="3"/>
  <c r="I383" i="3"/>
  <c r="K383" i="3"/>
  <c r="J384" i="3"/>
  <c r="I384" i="3"/>
  <c r="K384" i="3"/>
  <c r="I386" i="3"/>
  <c r="J388" i="3"/>
  <c r="I388" i="3"/>
  <c r="K388" i="3"/>
  <c r="J389" i="3"/>
  <c r="I389" i="3"/>
  <c r="K389" i="3"/>
  <c r="J390" i="3"/>
  <c r="I390" i="3"/>
  <c r="K390" i="3"/>
  <c r="J391" i="3"/>
  <c r="I391" i="3"/>
  <c r="K391" i="3"/>
  <c r="J392" i="3"/>
  <c r="I392" i="3"/>
  <c r="K392" i="3"/>
  <c r="J393" i="3"/>
  <c r="I393" i="3"/>
  <c r="K393" i="3"/>
  <c r="J394" i="3"/>
  <c r="I394" i="3"/>
  <c r="K394" i="3"/>
  <c r="J395" i="3"/>
  <c r="I395" i="3"/>
  <c r="K395" i="3"/>
  <c r="J396" i="3"/>
  <c r="I396" i="3"/>
  <c r="K396" i="3"/>
  <c r="J397" i="3"/>
  <c r="I397" i="3"/>
  <c r="K397" i="3"/>
  <c r="J398" i="3"/>
  <c r="I398" i="3"/>
  <c r="K398" i="3"/>
  <c r="J399" i="3"/>
  <c r="I399" i="3"/>
  <c r="K399" i="3"/>
  <c r="J400" i="3"/>
  <c r="I400" i="3"/>
  <c r="K400" i="3"/>
  <c r="J401" i="3"/>
  <c r="I401" i="3"/>
  <c r="K401" i="3"/>
  <c r="J402" i="3"/>
  <c r="I402" i="3"/>
  <c r="K402" i="3"/>
  <c r="J403" i="3"/>
  <c r="I403" i="3"/>
  <c r="K403" i="3"/>
  <c r="I416" i="3"/>
  <c r="I417" i="3"/>
  <c r="I418" i="3"/>
  <c r="I419" i="3"/>
  <c r="J421" i="3"/>
  <c r="I421" i="3"/>
  <c r="K421" i="3"/>
  <c r="J422" i="3"/>
  <c r="I422" i="3"/>
  <c r="K422" i="3"/>
  <c r="J423" i="3"/>
  <c r="I423" i="3"/>
  <c r="K423" i="3"/>
  <c r="J424" i="3"/>
  <c r="I424" i="3"/>
  <c r="K424" i="3"/>
  <c r="J425" i="3"/>
  <c r="I425" i="3"/>
  <c r="K425" i="3"/>
  <c r="I426" i="3"/>
  <c r="J427" i="3"/>
  <c r="I427" i="3"/>
  <c r="K427" i="3"/>
  <c r="J432" i="3"/>
  <c r="I432" i="3"/>
  <c r="K432" i="3"/>
  <c r="J434" i="3"/>
  <c r="I434" i="3"/>
  <c r="K434" i="3"/>
  <c r="J435" i="3"/>
  <c r="I435" i="3"/>
  <c r="K435" i="3"/>
  <c r="J436" i="3"/>
  <c r="I436" i="3"/>
  <c r="K436" i="3"/>
  <c r="J437" i="3"/>
  <c r="I437" i="3"/>
  <c r="K437" i="3"/>
  <c r="J438" i="3"/>
  <c r="I438" i="3"/>
  <c r="K438" i="3"/>
  <c r="I440" i="3"/>
  <c r="I442" i="3"/>
  <c r="J443" i="3"/>
  <c r="I443" i="3"/>
  <c r="K443" i="3"/>
  <c r="I444" i="3"/>
  <c r="I445" i="3"/>
  <c r="I446" i="3"/>
  <c r="J447" i="3"/>
  <c r="I447" i="3"/>
  <c r="K447" i="3"/>
  <c r="J449" i="3"/>
  <c r="I449" i="3"/>
  <c r="K449" i="3"/>
  <c r="J450" i="3"/>
  <c r="I450" i="3"/>
  <c r="K450" i="3"/>
  <c r="J451" i="3"/>
  <c r="I451" i="3"/>
  <c r="K451" i="3"/>
  <c r="I457" i="3"/>
  <c r="J459" i="3"/>
  <c r="I459" i="3"/>
  <c r="K459" i="3"/>
  <c r="J467" i="3"/>
  <c r="I467" i="3"/>
  <c r="K467" i="3"/>
  <c r="J468" i="3"/>
  <c r="I468" i="3"/>
  <c r="K468" i="3"/>
  <c r="J469" i="3"/>
  <c r="I469" i="3"/>
  <c r="K469" i="3"/>
  <c r="J470" i="3"/>
  <c r="I470" i="3"/>
  <c r="K470" i="3"/>
  <c r="J471" i="3"/>
  <c r="I471" i="3"/>
  <c r="K471" i="3"/>
  <c r="J472" i="3"/>
  <c r="I472" i="3"/>
  <c r="K472" i="3"/>
  <c r="J473" i="3"/>
  <c r="I473" i="3"/>
  <c r="K473" i="3"/>
  <c r="J474" i="3"/>
  <c r="I474" i="3"/>
  <c r="K474" i="3"/>
  <c r="I475" i="3"/>
  <c r="J476" i="3"/>
  <c r="I476" i="3"/>
  <c r="K476" i="3"/>
  <c r="I477" i="3"/>
  <c r="I478" i="3"/>
  <c r="J479" i="3"/>
  <c r="I479" i="3"/>
  <c r="K479" i="3"/>
  <c r="I481" i="3"/>
  <c r="I483" i="3"/>
  <c r="J484" i="3"/>
  <c r="I484" i="3"/>
  <c r="K484" i="3"/>
  <c r="J485" i="3"/>
  <c r="I485" i="3"/>
  <c r="K485" i="3"/>
  <c r="J486" i="3"/>
  <c r="I486" i="3"/>
  <c r="K486" i="3"/>
  <c r="J487" i="3"/>
  <c r="I487" i="3"/>
  <c r="K487" i="3"/>
  <c r="J488" i="3"/>
  <c r="I488" i="3"/>
  <c r="K488" i="3"/>
  <c r="J489" i="3"/>
  <c r="I489" i="3"/>
  <c r="K489" i="3"/>
  <c r="J490" i="3"/>
  <c r="I490" i="3"/>
  <c r="K490" i="3"/>
  <c r="J491" i="3"/>
  <c r="I491" i="3"/>
  <c r="K491" i="3"/>
  <c r="J498" i="3"/>
  <c r="J512" i="3"/>
  <c r="I512" i="3"/>
  <c r="K512" i="3"/>
  <c r="J513" i="3"/>
  <c r="I513" i="3"/>
  <c r="K513" i="3"/>
  <c r="J514" i="3"/>
  <c r="I514" i="3"/>
  <c r="K514" i="3"/>
  <c r="J515" i="3"/>
  <c r="I515" i="3"/>
  <c r="K515" i="3"/>
  <c r="J516" i="3"/>
  <c r="I516" i="3"/>
  <c r="K516" i="3"/>
  <c r="J517" i="3"/>
  <c r="I517" i="3"/>
  <c r="K517" i="3"/>
  <c r="J518" i="3"/>
  <c r="I518" i="3"/>
  <c r="K518" i="3"/>
  <c r="J519" i="3"/>
  <c r="I519" i="3"/>
  <c r="K519" i="3"/>
  <c r="J520" i="3"/>
  <c r="I520" i="3"/>
  <c r="K520" i="3"/>
  <c r="J521" i="3"/>
  <c r="I521" i="3"/>
  <c r="K521" i="3"/>
  <c r="J522" i="3"/>
  <c r="I522" i="3"/>
  <c r="K522" i="3"/>
  <c r="J523" i="3"/>
  <c r="I523" i="3"/>
  <c r="K523" i="3"/>
  <c r="J524" i="3"/>
  <c r="I524" i="3"/>
  <c r="K524" i="3"/>
  <c r="J525" i="3"/>
  <c r="I525" i="3"/>
  <c r="K525" i="3"/>
  <c r="J526" i="3"/>
  <c r="I526" i="3"/>
  <c r="K526" i="3"/>
  <c r="J527" i="3"/>
  <c r="I527" i="3"/>
  <c r="K527" i="3"/>
  <c r="J528" i="3"/>
  <c r="I528" i="3"/>
  <c r="K528" i="3"/>
  <c r="J529" i="3"/>
  <c r="I529" i="3"/>
  <c r="K529" i="3"/>
  <c r="J538" i="3"/>
  <c r="I538" i="3"/>
  <c r="K538" i="3"/>
  <c r="I539" i="3"/>
  <c r="J540" i="3"/>
  <c r="I540" i="3"/>
  <c r="K540" i="3"/>
  <c r="J542" i="3"/>
  <c r="I542" i="3"/>
  <c r="K542" i="3"/>
  <c r="I543" i="3"/>
  <c r="J544" i="3"/>
  <c r="I544" i="3"/>
  <c r="K544" i="3"/>
  <c r="J546" i="3"/>
  <c r="I546" i="3"/>
  <c r="K546" i="3"/>
  <c r="J547" i="3"/>
  <c r="I547" i="3"/>
  <c r="K547" i="3"/>
  <c r="J548" i="3"/>
  <c r="I548" i="3"/>
  <c r="K548" i="3"/>
  <c r="J549" i="3"/>
  <c r="I549" i="3"/>
  <c r="K549" i="3"/>
  <c r="I550" i="3"/>
  <c r="J551" i="3"/>
  <c r="I551" i="3"/>
  <c r="K551" i="3"/>
  <c r="J552" i="3"/>
  <c r="I552" i="3"/>
  <c r="K552" i="3"/>
  <c r="J553" i="3"/>
  <c r="I553" i="3"/>
  <c r="K553" i="3"/>
  <c r="J554" i="3"/>
  <c r="I554" i="3"/>
  <c r="K554" i="3"/>
  <c r="J555" i="3"/>
  <c r="I555" i="3"/>
  <c r="K555" i="3"/>
  <c r="J557" i="3"/>
  <c r="I557" i="3"/>
  <c r="K557" i="3"/>
  <c r="I566" i="3"/>
  <c r="J567" i="3"/>
  <c r="I567" i="3"/>
  <c r="K567" i="3"/>
  <c r="I568" i="3"/>
  <c r="J569" i="3"/>
  <c r="I569" i="3"/>
  <c r="K569" i="3"/>
  <c r="J328" i="3"/>
  <c r="I328" i="3"/>
  <c r="K328" i="3"/>
  <c r="I329" i="3"/>
  <c r="J330" i="3"/>
  <c r="I330" i="3"/>
  <c r="K330" i="3"/>
  <c r="J331" i="3"/>
  <c r="I331" i="3"/>
  <c r="K331" i="3"/>
  <c r="J332" i="3"/>
  <c r="I332" i="3"/>
  <c r="K332" i="3"/>
  <c r="J333" i="3"/>
  <c r="I333" i="3"/>
  <c r="K333" i="3"/>
  <c r="J334" i="3"/>
  <c r="I334" i="3"/>
  <c r="K334" i="3"/>
  <c r="J335" i="3"/>
  <c r="I335" i="3"/>
  <c r="K335" i="3"/>
  <c r="K327" i="3"/>
  <c r="I327" i="3"/>
  <c r="J327" i="3"/>
  <c r="K315" i="3"/>
  <c r="I315" i="3"/>
  <c r="J315" i="3"/>
  <c r="K314" i="3"/>
  <c r="I314" i="3"/>
  <c r="J314" i="3"/>
  <c r="K313" i="3"/>
  <c r="I313" i="3"/>
  <c r="J313" i="3"/>
  <c r="K311" i="3"/>
  <c r="I311" i="3"/>
  <c r="J311" i="3"/>
  <c r="I309" i="3"/>
  <c r="I308" i="3"/>
  <c r="I307" i="3"/>
  <c r="K303" i="3"/>
  <c r="I303" i="3"/>
  <c r="J303" i="3"/>
  <c r="K302" i="3"/>
  <c r="I302" i="3"/>
  <c r="J302" i="3"/>
  <c r="K301" i="3"/>
  <c r="I301" i="3"/>
  <c r="J301" i="3"/>
  <c r="K300" i="3"/>
  <c r="I300" i="3"/>
  <c r="J300" i="3"/>
  <c r="K299" i="3"/>
  <c r="I299" i="3"/>
  <c r="J299" i="3"/>
  <c r="K297" i="3"/>
  <c r="I297" i="3"/>
  <c r="J297" i="3"/>
  <c r="K294" i="3"/>
  <c r="I294" i="3"/>
  <c r="J294" i="3"/>
  <c r="J291" i="3"/>
  <c r="I291" i="3"/>
  <c r="K291" i="3"/>
  <c r="J292" i="3"/>
  <c r="I292" i="3"/>
  <c r="K292" i="3"/>
  <c r="K290" i="3"/>
  <c r="I290" i="3"/>
  <c r="J290" i="3"/>
  <c r="K288" i="3"/>
  <c r="I288" i="3"/>
  <c r="J288" i="3"/>
  <c r="I286" i="3"/>
  <c r="J271" i="3"/>
  <c r="I271" i="3"/>
  <c r="K271" i="3"/>
  <c r="J272" i="3"/>
  <c r="I272" i="3"/>
  <c r="K272" i="3"/>
  <c r="J273" i="3"/>
  <c r="I273" i="3"/>
  <c r="K273" i="3"/>
  <c r="I274" i="3"/>
  <c r="J275" i="3"/>
  <c r="I275" i="3"/>
  <c r="K275" i="3"/>
  <c r="K270" i="3"/>
  <c r="I270" i="3"/>
  <c r="J270" i="3"/>
  <c r="J262" i="3"/>
  <c r="I262" i="3"/>
  <c r="K262" i="3"/>
  <c r="I263" i="3"/>
  <c r="J264" i="3"/>
  <c r="I264" i="3"/>
  <c r="K264" i="3"/>
  <c r="J265" i="3"/>
  <c r="I265" i="3"/>
  <c r="K265" i="3"/>
  <c r="K261" i="3"/>
  <c r="I261" i="3"/>
  <c r="J261" i="3"/>
  <c r="J247" i="3"/>
  <c r="I247" i="3"/>
  <c r="K247" i="3"/>
  <c r="J248" i="3"/>
  <c r="I248" i="3"/>
  <c r="K248" i="3"/>
  <c r="J249" i="3"/>
  <c r="I249" i="3"/>
  <c r="K249" i="3"/>
  <c r="J250" i="3"/>
  <c r="I250" i="3"/>
  <c r="K250" i="3"/>
  <c r="J251" i="3"/>
  <c r="I251" i="3"/>
  <c r="K251" i="3"/>
  <c r="I252" i="3"/>
  <c r="J253" i="3"/>
  <c r="I253" i="3"/>
  <c r="K253" i="3"/>
  <c r="J254" i="3"/>
  <c r="I254" i="3"/>
  <c r="K254" i="3"/>
  <c r="K246" i="3"/>
  <c r="I246" i="3"/>
  <c r="J246" i="3"/>
  <c r="J232" i="3"/>
  <c r="I232" i="3"/>
  <c r="K232" i="3"/>
  <c r="J233" i="3"/>
  <c r="I233" i="3"/>
  <c r="K233" i="3"/>
  <c r="J234" i="3"/>
  <c r="I234" i="3"/>
  <c r="K234" i="3"/>
  <c r="J235" i="3"/>
  <c r="I235" i="3"/>
  <c r="K235" i="3"/>
  <c r="J236" i="3"/>
  <c r="I236" i="3"/>
  <c r="K236" i="3"/>
  <c r="J237" i="3"/>
  <c r="I237" i="3"/>
  <c r="K237" i="3"/>
  <c r="K231" i="3"/>
  <c r="I231" i="3"/>
  <c r="J231" i="3"/>
  <c r="K229" i="3"/>
  <c r="I229" i="3"/>
  <c r="J229" i="3"/>
  <c r="K227" i="3"/>
  <c r="I227" i="3"/>
  <c r="J227" i="3"/>
  <c r="J221" i="3"/>
  <c r="I221" i="3"/>
  <c r="K221" i="3"/>
  <c r="J222" i="3"/>
  <c r="I222" i="3"/>
  <c r="K222" i="3"/>
  <c r="J223" i="3"/>
  <c r="I223" i="3"/>
  <c r="K223" i="3"/>
  <c r="J224" i="3"/>
  <c r="I224" i="3"/>
  <c r="K224" i="3"/>
  <c r="J225" i="3"/>
  <c r="I225" i="3"/>
  <c r="K225" i="3"/>
  <c r="K220" i="3"/>
  <c r="I220" i="3"/>
  <c r="J220" i="3"/>
  <c r="J211" i="3"/>
  <c r="I211" i="3"/>
  <c r="K211" i="3"/>
  <c r="J212" i="3"/>
  <c r="I212" i="3"/>
  <c r="K212" i="3"/>
  <c r="J213" i="3"/>
  <c r="I213" i="3"/>
  <c r="K213" i="3"/>
  <c r="J214" i="3"/>
  <c r="I214" i="3"/>
  <c r="K214" i="3"/>
  <c r="J215" i="3"/>
  <c r="I215" i="3"/>
  <c r="K215" i="3"/>
  <c r="K210" i="3"/>
  <c r="I210" i="3"/>
  <c r="J210" i="3"/>
  <c r="J196" i="3"/>
  <c r="I196" i="3"/>
  <c r="K196" i="3"/>
  <c r="J197" i="3"/>
  <c r="I197" i="3"/>
  <c r="K197" i="3"/>
  <c r="J198" i="3"/>
  <c r="I198" i="3"/>
  <c r="K198" i="3"/>
  <c r="J199" i="3"/>
  <c r="I199" i="3"/>
  <c r="K199" i="3"/>
  <c r="J200" i="3"/>
  <c r="I200" i="3"/>
  <c r="K200" i="3"/>
  <c r="J201" i="3"/>
  <c r="I201" i="3"/>
  <c r="K201" i="3"/>
  <c r="J202" i="3"/>
  <c r="I202" i="3"/>
  <c r="K202" i="3"/>
  <c r="J203" i="3"/>
  <c r="I203" i="3"/>
  <c r="K203" i="3"/>
  <c r="J204" i="3"/>
  <c r="I204" i="3"/>
  <c r="K204" i="3"/>
  <c r="J205" i="3"/>
  <c r="I205" i="3"/>
  <c r="K205" i="3"/>
  <c r="J206" i="3"/>
  <c r="I206" i="3"/>
  <c r="K206" i="3"/>
  <c r="J207" i="3"/>
  <c r="I207" i="3"/>
  <c r="K207" i="3"/>
  <c r="J208" i="3"/>
  <c r="I208" i="3"/>
  <c r="K208" i="3"/>
  <c r="K195" i="3"/>
  <c r="I195" i="3"/>
  <c r="J195" i="3"/>
  <c r="I193" i="3"/>
  <c r="K185" i="3"/>
  <c r="I185" i="3"/>
  <c r="J185" i="3"/>
  <c r="J177" i="3"/>
  <c r="I177" i="3"/>
  <c r="K177" i="3"/>
  <c r="J178" i="3"/>
  <c r="I178" i="3"/>
  <c r="K178" i="3"/>
  <c r="J179" i="3"/>
  <c r="I179" i="3"/>
  <c r="K179" i="3"/>
  <c r="J180" i="3"/>
  <c r="I180" i="3"/>
  <c r="K180" i="3"/>
  <c r="J181" i="3"/>
  <c r="I181" i="3"/>
  <c r="K181" i="3"/>
  <c r="J182" i="3"/>
  <c r="I182" i="3"/>
  <c r="K182" i="3"/>
  <c r="J183" i="3"/>
  <c r="I183" i="3"/>
  <c r="K183" i="3"/>
  <c r="K176" i="3"/>
  <c r="I176" i="3"/>
  <c r="J176" i="3"/>
  <c r="J167" i="3"/>
  <c r="I167" i="3"/>
  <c r="K167" i="3"/>
  <c r="J168" i="3"/>
  <c r="I168" i="3"/>
  <c r="K168" i="3"/>
  <c r="I166" i="3"/>
  <c r="I153" i="3"/>
  <c r="I154" i="3"/>
  <c r="I155" i="3"/>
  <c r="J156" i="3"/>
  <c r="I156" i="3"/>
  <c r="K156" i="3"/>
  <c r="J157" i="3"/>
  <c r="I157" i="3"/>
  <c r="K157" i="3"/>
  <c r="K152" i="3"/>
  <c r="I152" i="3"/>
  <c r="J152" i="3"/>
  <c r="J122" i="3"/>
  <c r="I122" i="3"/>
  <c r="K122" i="3"/>
  <c r="J123" i="3"/>
  <c r="I123" i="3"/>
  <c r="K123" i="3"/>
  <c r="J124" i="3"/>
  <c r="I124" i="3"/>
  <c r="K124" i="3"/>
  <c r="J125" i="3"/>
  <c r="I125" i="3"/>
  <c r="K125" i="3"/>
  <c r="K121" i="3"/>
  <c r="I121" i="3"/>
  <c r="J121" i="3"/>
  <c r="J119" i="3"/>
  <c r="I119" i="3"/>
  <c r="K119" i="3"/>
  <c r="K117" i="3"/>
  <c r="I117" i="3"/>
  <c r="J117" i="3"/>
  <c r="K106" i="3"/>
  <c r="I106" i="3"/>
  <c r="J106" i="3"/>
  <c r="K4" i="3"/>
  <c r="I4" i="3"/>
  <c r="J4" i="3"/>
  <c r="I3" i="3"/>
  <c r="J8" i="3"/>
  <c r="I8" i="3"/>
  <c r="K8" i="3"/>
  <c r="J9" i="3"/>
  <c r="I9" i="3"/>
  <c r="K9" i="3"/>
  <c r="I10" i="3"/>
  <c r="J11" i="3"/>
  <c r="I11" i="3"/>
  <c r="K11" i="3"/>
  <c r="J12" i="3"/>
  <c r="I12" i="3"/>
  <c r="K12" i="3"/>
  <c r="J13" i="3"/>
  <c r="I13" i="3"/>
  <c r="K13" i="3"/>
  <c r="J14" i="3"/>
  <c r="I14" i="3"/>
  <c r="K14" i="3"/>
  <c r="J15" i="3"/>
  <c r="I15" i="3"/>
  <c r="K15" i="3"/>
  <c r="K7" i="3"/>
  <c r="I7" i="3"/>
  <c r="J7" i="3"/>
  <c r="I21" i="3"/>
  <c r="I22" i="3"/>
  <c r="I23" i="3"/>
  <c r="J24" i="3"/>
  <c r="I24" i="3"/>
  <c r="K24" i="3"/>
  <c r="K20" i="3"/>
  <c r="I20" i="3"/>
  <c r="J20" i="3"/>
  <c r="I30" i="3"/>
  <c r="I29" i="3"/>
  <c r="J34" i="3"/>
  <c r="I34" i="3"/>
  <c r="K34" i="3"/>
  <c r="J35" i="3"/>
  <c r="I35" i="3"/>
  <c r="K35" i="3"/>
  <c r="J36" i="3"/>
  <c r="I36" i="3"/>
  <c r="K36" i="3"/>
  <c r="J37" i="3"/>
  <c r="I37" i="3"/>
  <c r="K37" i="3"/>
  <c r="J38" i="3"/>
  <c r="I38" i="3"/>
  <c r="K38" i="3"/>
  <c r="J39" i="3"/>
  <c r="I39" i="3"/>
  <c r="K39" i="3"/>
  <c r="J40" i="3"/>
  <c r="I40" i="3"/>
  <c r="K40" i="3"/>
  <c r="J41" i="3"/>
  <c r="I41" i="3"/>
  <c r="K41" i="3"/>
  <c r="K33" i="3"/>
  <c r="I33" i="3"/>
  <c r="J33" i="3"/>
  <c r="K45" i="3"/>
  <c r="I45" i="3"/>
  <c r="J45" i="3"/>
  <c r="K44" i="3"/>
  <c r="I44" i="3"/>
  <c r="J44" i="3"/>
  <c r="J49" i="3"/>
  <c r="I49" i="3"/>
  <c r="K49" i="3"/>
  <c r="J50" i="3"/>
  <c r="I50" i="3"/>
  <c r="K50" i="3"/>
  <c r="J51" i="3"/>
  <c r="I51" i="3"/>
  <c r="K51" i="3"/>
  <c r="J52" i="3"/>
  <c r="I52" i="3"/>
  <c r="K52" i="3"/>
  <c r="J53" i="3"/>
  <c r="I53" i="3"/>
  <c r="K53" i="3"/>
  <c r="J54" i="3"/>
  <c r="I54" i="3"/>
  <c r="K54" i="3"/>
  <c r="J55" i="3"/>
  <c r="I55" i="3"/>
  <c r="K55" i="3"/>
  <c r="J56" i="3"/>
  <c r="I56" i="3"/>
  <c r="K56" i="3"/>
  <c r="K48" i="3"/>
  <c r="I48" i="3"/>
  <c r="J48" i="3"/>
  <c r="I59" i="3"/>
  <c r="I60" i="3"/>
  <c r="K61" i="3"/>
  <c r="I61" i="3"/>
  <c r="J61" i="3"/>
  <c r="K62" i="3"/>
  <c r="I62" i="3"/>
  <c r="J62" i="3"/>
  <c r="K63" i="3"/>
  <c r="I63" i="3"/>
  <c r="J63" i="3"/>
  <c r="I84" i="3"/>
  <c r="J85" i="3"/>
  <c r="I85" i="3"/>
  <c r="K85" i="3"/>
  <c r="J86" i="3"/>
  <c r="I86" i="3"/>
  <c r="K86" i="3"/>
  <c r="J87" i="3"/>
  <c r="I87" i="3"/>
  <c r="K87" i="3"/>
  <c r="J88" i="3"/>
  <c r="I88" i="3"/>
  <c r="K88" i="3"/>
  <c r="J89" i="3"/>
  <c r="I89" i="3"/>
  <c r="K89" i="3"/>
  <c r="J90" i="3"/>
  <c r="I90" i="3"/>
  <c r="K90" i="3"/>
  <c r="J91" i="3"/>
  <c r="I91" i="3"/>
  <c r="K91" i="3"/>
  <c r="J92" i="3"/>
  <c r="I92" i="3"/>
  <c r="K92" i="3"/>
  <c r="J93" i="3"/>
  <c r="I93" i="3"/>
  <c r="K93" i="3"/>
  <c r="J94" i="3"/>
  <c r="I94" i="3"/>
  <c r="K94" i="3"/>
  <c r="J95" i="3"/>
  <c r="I95" i="3"/>
  <c r="K95" i="3"/>
  <c r="J96" i="3"/>
  <c r="I96" i="3"/>
  <c r="K96" i="3"/>
  <c r="J97" i="3"/>
  <c r="I97" i="3"/>
  <c r="K97" i="3"/>
  <c r="J98" i="3"/>
  <c r="I98" i="3"/>
  <c r="K98" i="3"/>
  <c r="J99" i="3"/>
  <c r="I99" i="3"/>
  <c r="K99" i="3"/>
  <c r="J100" i="3"/>
  <c r="I100" i="3"/>
  <c r="K100" i="3"/>
  <c r="K101" i="3"/>
  <c r="I101" i="3"/>
  <c r="J101" i="3"/>
  <c r="I394" i="1"/>
  <c r="H394" i="1"/>
  <c r="G394" i="1"/>
  <c r="E394" i="1"/>
  <c r="D394" i="1"/>
  <c r="C394" i="1"/>
  <c r="I905" i="1"/>
  <c r="H905" i="1"/>
  <c r="G905" i="1"/>
  <c r="E905" i="1"/>
  <c r="D905" i="1"/>
  <c r="C905" i="1"/>
  <c r="I240" i="1"/>
  <c r="H240" i="1"/>
  <c r="G240" i="1"/>
  <c r="E240" i="1"/>
  <c r="D240" i="1"/>
  <c r="C240" i="1"/>
  <c r="I676" i="1"/>
  <c r="H676" i="1"/>
  <c r="G676" i="1"/>
  <c r="E676" i="1"/>
  <c r="D676" i="1"/>
  <c r="C676" i="1"/>
  <c r="I982" i="1"/>
  <c r="H982" i="1"/>
  <c r="G982" i="1"/>
  <c r="E982" i="1"/>
  <c r="D982" i="1"/>
  <c r="C982" i="1"/>
  <c r="I490" i="1"/>
  <c r="H490" i="1"/>
  <c r="G490" i="1"/>
  <c r="E490" i="1"/>
  <c r="D490" i="1"/>
  <c r="C490" i="1"/>
  <c r="I323" i="1"/>
  <c r="H323" i="1"/>
  <c r="G323" i="1"/>
  <c r="E323" i="1"/>
  <c r="D323" i="1"/>
  <c r="C323" i="1"/>
  <c r="K409" i="3" l="1"/>
  <c r="I409" i="3"/>
  <c r="K268" i="3"/>
  <c r="I406" i="3"/>
  <c r="J268" i="3"/>
  <c r="K259" i="3"/>
  <c r="J394" i="1"/>
  <c r="J259" i="3"/>
  <c r="I259" i="3"/>
  <c r="J244" i="3"/>
  <c r="I455" i="3"/>
  <c r="J364" i="1"/>
  <c r="J1090" i="1"/>
  <c r="K455" i="3"/>
  <c r="J455" i="3"/>
  <c r="I164" i="3"/>
  <c r="J164" i="3"/>
  <c r="K164" i="3"/>
  <c r="K406" i="3"/>
  <c r="I462" i="3"/>
  <c r="K351" i="3"/>
  <c r="I268" i="3"/>
  <c r="I498" i="3"/>
  <c r="J406" i="3"/>
  <c r="J351" i="3"/>
  <c r="J462" i="3"/>
  <c r="K462" i="3"/>
  <c r="J78" i="3"/>
  <c r="I78" i="3"/>
  <c r="J582" i="3"/>
  <c r="K582" i="3"/>
  <c r="I582" i="3"/>
  <c r="J150" i="3"/>
  <c r="K150" i="3"/>
  <c r="I150" i="3"/>
  <c r="I536" i="3"/>
  <c r="I174" i="3"/>
  <c r="J137" i="3"/>
  <c r="K174" i="3"/>
  <c r="K137" i="3"/>
  <c r="K536" i="3"/>
  <c r="J174" i="3"/>
  <c r="J367" i="3"/>
  <c r="K367" i="3"/>
  <c r="I367" i="3"/>
  <c r="I244" i="3"/>
  <c r="J536" i="3"/>
  <c r="J104" i="3"/>
  <c r="K104" i="3"/>
  <c r="J115" i="3"/>
  <c r="I104" i="3"/>
  <c r="I115" i="3"/>
  <c r="J885" i="1"/>
  <c r="J691" i="1"/>
  <c r="J905" i="1"/>
  <c r="J240" i="1"/>
  <c r="J676" i="1"/>
  <c r="J722" i="1"/>
  <c r="J982" i="1"/>
  <c r="J779" i="1"/>
  <c r="J555" i="1"/>
  <c r="J606" i="1"/>
  <c r="J490" i="1"/>
  <c r="J349" i="1"/>
  <c r="J213" i="1"/>
  <c r="J481" i="1"/>
  <c r="J225" i="1"/>
  <c r="J273" i="1"/>
  <c r="J284" i="1"/>
  <c r="J337" i="1"/>
  <c r="J310" i="1"/>
  <c r="J464" i="1"/>
  <c r="J270" i="1"/>
  <c r="J323" i="1"/>
  <c r="J190" i="1"/>
  <c r="J120" i="1"/>
  <c r="J613" i="1"/>
  <c r="K115" i="3" l="1"/>
</calcChain>
</file>

<file path=xl/sharedStrings.xml><?xml version="1.0" encoding="utf-8"?>
<sst xmlns="http://schemas.openxmlformats.org/spreadsheetml/2006/main" count="7860" uniqueCount="1465">
  <si>
    <t>Player</t>
  </si>
  <si>
    <t>Year</t>
  </si>
  <si>
    <t>Matches</t>
  </si>
  <si>
    <t>Innings</t>
  </si>
  <si>
    <t>Not_out</t>
  </si>
  <si>
    <t>Hi_score</t>
  </si>
  <si>
    <t>50's</t>
  </si>
  <si>
    <t>100's</t>
  </si>
  <si>
    <t>Runs</t>
  </si>
  <si>
    <t>Average</t>
  </si>
  <si>
    <t>Catches</t>
  </si>
  <si>
    <t>C.Ansell*</t>
  </si>
  <si>
    <t>2*</t>
  </si>
  <si>
    <t>-</t>
  </si>
  <si>
    <t>N.L.Arecco</t>
  </si>
  <si>
    <t>All</t>
  </si>
  <si>
    <t>G.E.L.Ashman</t>
  </si>
  <si>
    <t>7*</t>
  </si>
  <si>
    <t>P.R.Ashton</t>
  </si>
  <si>
    <t>0*</t>
  </si>
  <si>
    <t>C.M.Bartlett</t>
  </si>
  <si>
    <t>P.A.S.Bartlett</t>
  </si>
  <si>
    <t>A.M.O.Berry</t>
  </si>
  <si>
    <t>J.S.Billing</t>
  </si>
  <si>
    <t>J.R.Bishop</t>
  </si>
  <si>
    <t>6*</t>
  </si>
  <si>
    <t>M.P.Bowen</t>
  </si>
  <si>
    <t>55*</t>
  </si>
  <si>
    <t>N.F.Bowen</t>
  </si>
  <si>
    <t>21*</t>
  </si>
  <si>
    <t>26*</t>
  </si>
  <si>
    <t>15*</t>
  </si>
  <si>
    <t>T.J.Brooks</t>
  </si>
  <si>
    <t>D.B.Broughton</t>
  </si>
  <si>
    <t xml:space="preserve"> -</t>
  </si>
  <si>
    <t xml:space="preserve"> - </t>
  </si>
  <si>
    <t>13*</t>
  </si>
  <si>
    <t>8*</t>
  </si>
  <si>
    <t>D.Brown*</t>
  </si>
  <si>
    <t>11*</t>
  </si>
  <si>
    <t>U.W.Burke</t>
  </si>
  <si>
    <t>M.Calaghan*</t>
  </si>
  <si>
    <t>C.J.Camp</t>
  </si>
  <si>
    <t>S.J.Caunter</t>
  </si>
  <si>
    <t>M.J.Causey</t>
  </si>
  <si>
    <t>52*</t>
  </si>
  <si>
    <t>63*</t>
  </si>
  <si>
    <t>29*</t>
  </si>
  <si>
    <t>S.N.Chakraborty</t>
  </si>
  <si>
    <t>17*</t>
  </si>
  <si>
    <t>1*</t>
  </si>
  <si>
    <t>I.R.Chamberlain</t>
  </si>
  <si>
    <t>D.D.Christophers</t>
  </si>
  <si>
    <t>9*</t>
  </si>
  <si>
    <t>28*</t>
  </si>
  <si>
    <t>48*</t>
  </si>
  <si>
    <t>F.W.Christophers</t>
  </si>
  <si>
    <t>3*</t>
  </si>
  <si>
    <t>5*</t>
  </si>
  <si>
    <t>J.O.Christophers</t>
  </si>
  <si>
    <t>60*</t>
  </si>
  <si>
    <t>J.P.Christophers</t>
  </si>
  <si>
    <t>A.J.Churchill</t>
  </si>
  <si>
    <t>83*</t>
  </si>
  <si>
    <t>53*</t>
  </si>
  <si>
    <t>10*</t>
  </si>
  <si>
    <t>D.Churchill</t>
  </si>
  <si>
    <t>78*</t>
  </si>
  <si>
    <t>K.D.Cock</t>
  </si>
  <si>
    <t>G.S.Colwill</t>
  </si>
  <si>
    <t>K.R.T.Connabeer</t>
  </si>
  <si>
    <t>S.Cook</t>
  </si>
  <si>
    <t>43*</t>
  </si>
  <si>
    <t>M.J.V.Coon</t>
  </si>
  <si>
    <t>V.P.Coon</t>
  </si>
  <si>
    <t>41*</t>
  </si>
  <si>
    <t>J.E.C.Crouch</t>
  </si>
  <si>
    <t>M.J.Dart</t>
  </si>
  <si>
    <t>R.J.Davies</t>
  </si>
  <si>
    <t>D.J.Distin</t>
  </si>
  <si>
    <t>T.A.Durman</t>
  </si>
  <si>
    <t>51*</t>
  </si>
  <si>
    <t>49*</t>
  </si>
  <si>
    <t>J.D.Farr</t>
  </si>
  <si>
    <t>R.C.Field</t>
  </si>
  <si>
    <t>37*</t>
  </si>
  <si>
    <t>J.Firth</t>
  </si>
  <si>
    <t>B.R.Foot</t>
  </si>
  <si>
    <t>20*</t>
  </si>
  <si>
    <t>22*</t>
  </si>
  <si>
    <t>4*</t>
  </si>
  <si>
    <t>P.M.Foot</t>
  </si>
  <si>
    <t>A.G.Friend</t>
  </si>
  <si>
    <t>J.P.Gregory</t>
  </si>
  <si>
    <t>33*</t>
  </si>
  <si>
    <t>J.H.Gresham</t>
  </si>
  <si>
    <t>J.P.Griffin</t>
  </si>
  <si>
    <t>M.Griffin*</t>
  </si>
  <si>
    <t>J.P.Gunning</t>
  </si>
  <si>
    <t>I.D.Hannaford</t>
  </si>
  <si>
    <t>M.D.Harding</t>
  </si>
  <si>
    <t>A.D.J.Harvey</t>
  </si>
  <si>
    <t>57*</t>
  </si>
  <si>
    <t>A.R.Harvey</t>
  </si>
  <si>
    <t>16*</t>
  </si>
  <si>
    <t>S.D.J.Harvey</t>
  </si>
  <si>
    <t>H.I.McDowell</t>
  </si>
  <si>
    <t>J.P.Head</t>
  </si>
  <si>
    <t>A.D.Hewings</t>
  </si>
  <si>
    <t xml:space="preserve">     -</t>
  </si>
  <si>
    <t>A.P.Hewings</t>
  </si>
  <si>
    <t>31*</t>
  </si>
  <si>
    <t>R.A.Hewings</t>
  </si>
  <si>
    <t>R.Hibbert*</t>
  </si>
  <si>
    <t>K.A.Hodgins</t>
  </si>
  <si>
    <t xml:space="preserve">  -</t>
  </si>
  <si>
    <t>G.P.Hollaway</t>
  </si>
  <si>
    <t>M.R.L.Holmes</t>
  </si>
  <si>
    <t>S.J.L.Holmes</t>
  </si>
  <si>
    <t>J.S.Horton</t>
  </si>
  <si>
    <t>S.D.Hulse</t>
  </si>
  <si>
    <t>18*</t>
  </si>
  <si>
    <t>12*</t>
  </si>
  <si>
    <t>23*</t>
  </si>
  <si>
    <t>C.T.Hutchings</t>
  </si>
  <si>
    <t>R.K.James</t>
  </si>
  <si>
    <t>D.W.Johns</t>
  </si>
  <si>
    <t>M.P.Jolly</t>
  </si>
  <si>
    <t>M.J.Kelly</t>
  </si>
  <si>
    <t>81*</t>
  </si>
  <si>
    <t>24*</t>
  </si>
  <si>
    <t>R.J.Kidney</t>
  </si>
  <si>
    <t>W.Kocken</t>
  </si>
  <si>
    <t>A.J.Lacey</t>
  </si>
  <si>
    <t>N.C.Lewis</t>
  </si>
  <si>
    <t xml:space="preserve">      -</t>
  </si>
  <si>
    <t>N.R.Lock</t>
  </si>
  <si>
    <t>39*</t>
  </si>
  <si>
    <t>40*</t>
  </si>
  <si>
    <t>46*</t>
  </si>
  <si>
    <t>N.W.Manfield</t>
  </si>
  <si>
    <t>P.A.Manfield</t>
  </si>
  <si>
    <t>P.F.Manktelow</t>
  </si>
  <si>
    <t>50*</t>
  </si>
  <si>
    <t>G.W.Marshall</t>
  </si>
  <si>
    <t>34*</t>
  </si>
  <si>
    <t>D.J.Masterson</t>
  </si>
  <si>
    <t>P.G.Masterson</t>
  </si>
  <si>
    <t>14*</t>
  </si>
  <si>
    <t>R.J.McNichol</t>
  </si>
  <si>
    <t>E.J.Meek</t>
  </si>
  <si>
    <t>C.Milam</t>
  </si>
  <si>
    <t>S.Mills*</t>
  </si>
  <si>
    <t>P.B.Munday</t>
  </si>
  <si>
    <t>K.W.Nicholls</t>
  </si>
  <si>
    <t>59*</t>
  </si>
  <si>
    <t>102*</t>
  </si>
  <si>
    <t>75*</t>
  </si>
  <si>
    <t>S.Norfield</t>
  </si>
  <si>
    <t>D.A.Owen</t>
  </si>
  <si>
    <t>S.Page*</t>
  </si>
  <si>
    <t>S.Pantony</t>
  </si>
  <si>
    <t>M.J.Parkes</t>
  </si>
  <si>
    <t>C.S.Pascoe</t>
  </si>
  <si>
    <t>68*</t>
  </si>
  <si>
    <t>90*</t>
  </si>
  <si>
    <t>106*</t>
  </si>
  <si>
    <t>64*</t>
  </si>
  <si>
    <t>72*</t>
  </si>
  <si>
    <t>101*</t>
  </si>
  <si>
    <t>M.H.Pascoe</t>
  </si>
  <si>
    <t>P.J.Pascoe</t>
  </si>
  <si>
    <t>P.G.Pascoe</t>
  </si>
  <si>
    <t>104*</t>
  </si>
  <si>
    <t>80*</t>
  </si>
  <si>
    <t>111*</t>
  </si>
  <si>
    <t>98*</t>
  </si>
  <si>
    <t>76*</t>
  </si>
  <si>
    <t>114*</t>
  </si>
  <si>
    <t>A.D.Peters</t>
  </si>
  <si>
    <t>G.C.Platt</t>
  </si>
  <si>
    <t>T.R.Platt</t>
  </si>
  <si>
    <t>I.J.Porter</t>
  </si>
  <si>
    <t>M.R.Priddle</t>
  </si>
  <si>
    <t>B.A.Pucknell</t>
  </si>
  <si>
    <t>T.Pucknell</t>
  </si>
  <si>
    <t>M.J.Raven</t>
  </si>
  <si>
    <t>P.N.Rice</t>
  </si>
  <si>
    <t>G.Robinson</t>
  </si>
  <si>
    <t>D.P.Shipp</t>
  </si>
  <si>
    <t>A.J.Shorland</t>
  </si>
  <si>
    <t>P.Sims*</t>
  </si>
  <si>
    <t>P.J.Stanton</t>
  </si>
  <si>
    <t>D.A.Steele</t>
  </si>
  <si>
    <t>103*</t>
  </si>
  <si>
    <t>R.J.Stevinson</t>
  </si>
  <si>
    <t>36*</t>
  </si>
  <si>
    <t>A.J.Tame</t>
  </si>
  <si>
    <t>S.G.Tame</t>
  </si>
  <si>
    <t>T.F.Thynne</t>
  </si>
  <si>
    <t>D.Tidball</t>
  </si>
  <si>
    <t>25*</t>
  </si>
  <si>
    <t>D.Topping</t>
  </si>
  <si>
    <t>C.J.Welch</t>
  </si>
  <si>
    <t>M.D.West</t>
  </si>
  <si>
    <t>38*</t>
  </si>
  <si>
    <t>P.D.West</t>
  </si>
  <si>
    <t>S.G.West</t>
  </si>
  <si>
    <t>A.J.Westwood</t>
  </si>
  <si>
    <t>S.J.W.Westwood</t>
  </si>
  <si>
    <t>S.M.Westwood</t>
  </si>
  <si>
    <t>B.E.N.Wright</t>
  </si>
  <si>
    <t>N.P.Yabsley</t>
  </si>
  <si>
    <t>C.J.Yeo</t>
  </si>
  <si>
    <t>v</t>
  </si>
  <si>
    <t>Victoria Park</t>
  </si>
  <si>
    <t>(Away)</t>
  </si>
  <si>
    <t>12.8.95</t>
  </si>
  <si>
    <t>*</t>
  </si>
  <si>
    <t>32*</t>
  </si>
  <si>
    <t>Kingskerswell</t>
  </si>
  <si>
    <t>(Home)</t>
  </si>
  <si>
    <t>21.6.08</t>
  </si>
  <si>
    <t>Whitchurch Wayfarers</t>
  </si>
  <si>
    <t>29.5.04</t>
  </si>
  <si>
    <t>Dawlish &amp; Teignmouth</t>
  </si>
  <si>
    <t>15.6.97</t>
  </si>
  <si>
    <t>Yelverton Bohemians</t>
  </si>
  <si>
    <t>10.7.10</t>
  </si>
  <si>
    <t>28.8.99</t>
  </si>
  <si>
    <t>Dartington &amp; Totnes</t>
  </si>
  <si>
    <t>6.8.05</t>
  </si>
  <si>
    <t>Galmpton</t>
  </si>
  <si>
    <t>2.8.97</t>
  </si>
  <si>
    <t>66*</t>
  </si>
  <si>
    <t>Chelston</t>
  </si>
  <si>
    <t>30.7.05</t>
  </si>
  <si>
    <t>Roborough</t>
  </si>
  <si>
    <t>2.8.08</t>
  </si>
  <si>
    <t>Chudleigh</t>
  </si>
  <si>
    <t>6.7.91</t>
  </si>
  <si>
    <t>†</t>
  </si>
  <si>
    <t>Tiverton &amp; Bickleigh</t>
  </si>
  <si>
    <t>14.8.10</t>
  </si>
  <si>
    <t>7.5.05</t>
  </si>
  <si>
    <t>Stoke Gabriel</t>
  </si>
  <si>
    <t>17.8.02</t>
  </si>
  <si>
    <t>Ottery St Mary</t>
  </si>
  <si>
    <t>17.7.10</t>
  </si>
  <si>
    <t>Thorverton</t>
  </si>
  <si>
    <t>26.8.06</t>
  </si>
  <si>
    <t>27.6.92</t>
  </si>
  <si>
    <t>65*</t>
  </si>
  <si>
    <t>3.6.06</t>
  </si>
  <si>
    <t>14.8.99</t>
  </si>
  <si>
    <t>11.8.07</t>
  </si>
  <si>
    <t>Barnstaple &amp; Pilton</t>
  </si>
  <si>
    <t>11.8.96</t>
  </si>
  <si>
    <t>Axminster</t>
  </si>
  <si>
    <t>3.7.99</t>
  </si>
  <si>
    <t>19.8.95</t>
  </si>
  <si>
    <t>Culmstock</t>
  </si>
  <si>
    <t>28.6.08</t>
  </si>
  <si>
    <t>Exeter Civil Service</t>
  </si>
  <si>
    <t>16.5.09</t>
  </si>
  <si>
    <t>27.8.05</t>
  </si>
  <si>
    <t>13.6.09</t>
  </si>
  <si>
    <t>84*</t>
  </si>
  <si>
    <t>26.6.99</t>
  </si>
  <si>
    <t>Halberton &amp; Sampford Peverell</t>
  </si>
  <si>
    <t>20.6.09</t>
  </si>
  <si>
    <t>29.8.92</t>
  </si>
  <si>
    <t>Ipplepen</t>
  </si>
  <si>
    <t>29.5.10</t>
  </si>
  <si>
    <t>Exe Vale</t>
  </si>
  <si>
    <t>28.7.84</t>
  </si>
  <si>
    <t>Cullompton</t>
  </si>
  <si>
    <t>3.7.04</t>
  </si>
  <si>
    <t>Okehampton</t>
  </si>
  <si>
    <t>21.5.88</t>
  </si>
  <si>
    <t>Bradninch</t>
  </si>
  <si>
    <t>15.7.89</t>
  </si>
  <si>
    <t>Woodbury</t>
  </si>
  <si>
    <t>25.7.09</t>
  </si>
  <si>
    <t>14.6.97</t>
  </si>
  <si>
    <t>Kingsbridge</t>
  </si>
  <si>
    <t>5.5.01</t>
  </si>
  <si>
    <t>21.6.03</t>
  </si>
  <si>
    <t>Dartington</t>
  </si>
  <si>
    <t>6.5.95</t>
  </si>
  <si>
    <t>Hatherleigh</t>
  </si>
  <si>
    <t>14.6.03</t>
  </si>
  <si>
    <t>20.5.06</t>
  </si>
  <si>
    <t>16.7.05</t>
  </si>
  <si>
    <t>Chagford</t>
  </si>
  <si>
    <t>19.6.04</t>
  </si>
  <si>
    <t>Lee Moor</t>
  </si>
  <si>
    <t>25.5.85</t>
  </si>
  <si>
    <t>Plympton</t>
  </si>
  <si>
    <t>27.5.89</t>
  </si>
  <si>
    <t>2.9.95</t>
  </si>
  <si>
    <t>5.7.97</t>
  </si>
  <si>
    <t>Clyst St. George</t>
  </si>
  <si>
    <t>7.5.94</t>
  </si>
  <si>
    <t>22.7.00</t>
  </si>
  <si>
    <t>24.6.00</t>
  </si>
  <si>
    <t>Brixham</t>
  </si>
  <si>
    <t>10.6.00</t>
  </si>
  <si>
    <t>92*</t>
  </si>
  <si>
    <t>2.8.03</t>
  </si>
  <si>
    <t>74*</t>
  </si>
  <si>
    <t>23.6.01</t>
  </si>
  <si>
    <t>Feniton</t>
  </si>
  <si>
    <t>3.7.10</t>
  </si>
  <si>
    <t>Lydford</t>
  </si>
  <si>
    <t>26.7.86</t>
  </si>
  <si>
    <t>20.7.96</t>
  </si>
  <si>
    <t>18.6.88</t>
  </si>
  <si>
    <t>21.7.90</t>
  </si>
  <si>
    <t>D.D.Christopher</t>
  </si>
  <si>
    <t>12.6.94</t>
  </si>
  <si>
    <t>Keyham &amp; Buckfastleigh</t>
  </si>
  <si>
    <t>14.8.04</t>
  </si>
  <si>
    <t>26.8.00</t>
  </si>
  <si>
    <t>Teignbridge</t>
  </si>
  <si>
    <t>1.8.87</t>
  </si>
  <si>
    <t>Babbacombe</t>
  </si>
  <si>
    <t>14.7.90</t>
  </si>
  <si>
    <t>30*</t>
  </si>
  <si>
    <t>47*</t>
  </si>
  <si>
    <t>5.8.00</t>
  </si>
  <si>
    <t>8.7.06</t>
  </si>
  <si>
    <t>15.5.10</t>
  </si>
  <si>
    <t>12.8.89</t>
  </si>
  <si>
    <t>2.5.92</t>
  </si>
  <si>
    <t>5.8.95</t>
  </si>
  <si>
    <t>4.6.05</t>
  </si>
  <si>
    <t>St. Marychurch</t>
  </si>
  <si>
    <t>14.6.86</t>
  </si>
  <si>
    <t>Buckfastleigh</t>
  </si>
  <si>
    <t>13.6.92</t>
  </si>
  <si>
    <t>21.8.04</t>
  </si>
  <si>
    <t>12.8.06</t>
  </si>
  <si>
    <t>30.6.84</t>
  </si>
  <si>
    <t>Albermarle</t>
  </si>
  <si>
    <t>29.6.85</t>
  </si>
  <si>
    <t>5.6.93</t>
  </si>
  <si>
    <t>24.5.03</t>
  </si>
  <si>
    <t>15.5.04</t>
  </si>
  <si>
    <t>61*</t>
  </si>
  <si>
    <t>35*</t>
  </si>
  <si>
    <t>7.8.04</t>
  </si>
  <si>
    <t>Roborough (P)</t>
  </si>
  <si>
    <t>12.5.07</t>
  </si>
  <si>
    <t>17.5.97</t>
  </si>
  <si>
    <t>24.8.85</t>
  </si>
  <si>
    <t>Yealmpton</t>
  </si>
  <si>
    <t>30.8.97</t>
  </si>
  <si>
    <t>1.5.10</t>
  </si>
  <si>
    <t>19.6.10</t>
  </si>
  <si>
    <t>Dunsford</t>
  </si>
  <si>
    <t>21.7.07</t>
  </si>
  <si>
    <t>29.8.09</t>
  </si>
  <si>
    <t>Totnes</t>
  </si>
  <si>
    <t>4.7.87</t>
  </si>
  <si>
    <t>23.7.94</t>
  </si>
  <si>
    <t>16.6.96</t>
  </si>
  <si>
    <t>45*</t>
  </si>
  <si>
    <t>31.8.96</t>
  </si>
  <si>
    <t>19.6.99</t>
  </si>
  <si>
    <t>7.7.01</t>
  </si>
  <si>
    <t>15.5.99</t>
  </si>
  <si>
    <t>4.8.01</t>
  </si>
  <si>
    <t>Mount Wise</t>
  </si>
  <si>
    <t>28.6.03</t>
  </si>
  <si>
    <t>23.8.03</t>
  </si>
  <si>
    <t>20.5.89</t>
  </si>
  <si>
    <t>3.6.95</t>
  </si>
  <si>
    <t>17.7.99</t>
  </si>
  <si>
    <t>18.5.85</t>
  </si>
  <si>
    <t>Abbotskerswell</t>
  </si>
  <si>
    <t>11.8.90</t>
  </si>
  <si>
    <t>28.6.97</t>
  </si>
  <si>
    <t>12.7.97</t>
  </si>
  <si>
    <t>8.6.02</t>
  </si>
  <si>
    <t>5.6.04</t>
  </si>
  <si>
    <t>P.B Munday</t>
  </si>
  <si>
    <t>Lewdon</t>
  </si>
  <si>
    <t>19.8.06</t>
  </si>
  <si>
    <t>Shobrooke Park</t>
  </si>
  <si>
    <t>11.5.85</t>
  </si>
  <si>
    <t>10.6.95</t>
  </si>
  <si>
    <t>Cockington Corinthians</t>
  </si>
  <si>
    <t>23.8.97</t>
  </si>
  <si>
    <t>28.8.04</t>
  </si>
  <si>
    <t>7.8.99</t>
  </si>
  <si>
    <t>23.6.90</t>
  </si>
  <si>
    <t>26.6.10</t>
  </si>
  <si>
    <t>26.8.95</t>
  </si>
  <si>
    <t>29.6.96</t>
  </si>
  <si>
    <t>10.8.97</t>
  </si>
  <si>
    <t>6.5.00</t>
  </si>
  <si>
    <t>Kentisbeare</t>
  </si>
  <si>
    <t>14.6.08</t>
  </si>
  <si>
    <t>Exeter St. James</t>
  </si>
  <si>
    <t>12.5.84</t>
  </si>
  <si>
    <t>15.6.85</t>
  </si>
  <si>
    <t>17.6.89</t>
  </si>
  <si>
    <t>20.7.91</t>
  </si>
  <si>
    <t>11.7.93</t>
  </si>
  <si>
    <t>Kenn</t>
  </si>
  <si>
    <t>19.7.08</t>
  </si>
  <si>
    <t>21.8.99</t>
  </si>
  <si>
    <t>Whimple</t>
  </si>
  <si>
    <t>10.5.03</t>
  </si>
  <si>
    <t>11.6.05</t>
  </si>
  <si>
    <t>13.5.06</t>
  </si>
  <si>
    <t>5.7.86</t>
  </si>
  <si>
    <t>14.5.88</t>
  </si>
  <si>
    <t>Ivybridge</t>
  </si>
  <si>
    <t>3.9.88</t>
  </si>
  <si>
    <t>15.7.90</t>
  </si>
  <si>
    <t>15.5.93</t>
  </si>
  <si>
    <t>United Services</t>
  </si>
  <si>
    <t>31.7.93</t>
  </si>
  <si>
    <t>10.8.02</t>
  </si>
  <si>
    <t>17.6.95</t>
  </si>
  <si>
    <t>19.5.90</t>
  </si>
  <si>
    <t>8.8.93</t>
  </si>
  <si>
    <t>12.6.99</t>
  </si>
  <si>
    <t>4.5.02</t>
  </si>
  <si>
    <t>Plymouth Civil Service</t>
  </si>
  <si>
    <t>17.6.00</t>
  </si>
  <si>
    <t>Lustleigh</t>
  </si>
  <si>
    <t>22.5.04</t>
  </si>
  <si>
    <t>3.8.91</t>
  </si>
  <si>
    <t>27.7.02</t>
  </si>
  <si>
    <t>19.7.03</t>
  </si>
  <si>
    <t>31.7.04</t>
  </si>
  <si>
    <t>Beacon</t>
  </si>
  <si>
    <t>8.7.89</t>
  </si>
  <si>
    <t>13.5.95</t>
  </si>
  <si>
    <t>Westleigh</t>
  </si>
  <si>
    <t>14.5.95</t>
  </si>
  <si>
    <t>15.6.96</t>
  </si>
  <si>
    <t>9.8.92</t>
  </si>
  <si>
    <t>4.8.07</t>
  </si>
  <si>
    <t>Cornwood</t>
  </si>
  <si>
    <t>18.5.91</t>
  </si>
  <si>
    <t>3.7.93</t>
  </si>
  <si>
    <t>1.5.04</t>
  </si>
  <si>
    <t>14.7.84</t>
  </si>
  <si>
    <t>28.6.86</t>
  </si>
  <si>
    <t>6.8.88</t>
  </si>
  <si>
    <t>27*</t>
  </si>
  <si>
    <t>31.7.99</t>
  </si>
  <si>
    <t>15.7.00</t>
  </si>
  <si>
    <t>30.6.01</t>
  </si>
  <si>
    <t>31.5.86</t>
  </si>
  <si>
    <t>30.8.86</t>
  </si>
  <si>
    <t>11.7.87</t>
  </si>
  <si>
    <t>58*</t>
  </si>
  <si>
    <t>7.5.88</t>
  </si>
  <si>
    <t>29.8.98</t>
  </si>
  <si>
    <t>2.6.01</t>
  </si>
  <si>
    <t>24.5.08</t>
  </si>
  <si>
    <t>Uplyme &amp; Lyme Regis</t>
  </si>
  <si>
    <t>9.7.88</t>
  </si>
  <si>
    <t>27.7.96</t>
  </si>
  <si>
    <t>22.8.98</t>
  </si>
  <si>
    <t>21.7.01</t>
  </si>
  <si>
    <t>31.5.03</t>
  </si>
  <si>
    <t>5.8.06</t>
  </si>
  <si>
    <t>9.7.05</t>
  </si>
  <si>
    <t>8.6.85</t>
  </si>
  <si>
    <t>15.8.87</t>
  </si>
  <si>
    <t>13.6.93</t>
  </si>
  <si>
    <t>17.7.04</t>
  </si>
  <si>
    <t>24.7.04</t>
  </si>
  <si>
    <t>12.6.10</t>
  </si>
  <si>
    <t>12.5.90</t>
  </si>
  <si>
    <t>10.8.91</t>
  </si>
  <si>
    <t>42*</t>
  </si>
  <si>
    <t>26.7.97</t>
  </si>
  <si>
    <t>13.7.02</t>
  </si>
  <si>
    <t>25.8.07</t>
  </si>
  <si>
    <t>3.8.85</t>
  </si>
  <si>
    <t>31.8.85</t>
  </si>
  <si>
    <t>20.8.88</t>
  </si>
  <si>
    <t>25.5.91</t>
  </si>
  <si>
    <t>3.8.96</t>
  </si>
  <si>
    <t>31.5.97</t>
  </si>
  <si>
    <t>16.8.97</t>
  </si>
  <si>
    <t>15.8.98</t>
  </si>
  <si>
    <t>10.6.06</t>
  </si>
  <si>
    <t>27.7.91</t>
  </si>
  <si>
    <t>16.5.92</t>
  </si>
  <si>
    <t>23.5.98</t>
  </si>
  <si>
    <t>19.5.01</t>
  </si>
  <si>
    <t>14.7.01</t>
  </si>
  <si>
    <t>20.7.02</t>
  </si>
  <si>
    <t>5.6.10</t>
  </si>
  <si>
    <t>19.7.86</t>
  </si>
  <si>
    <t>29.8.87</t>
  </si>
  <si>
    <t>19.5.91</t>
  </si>
  <si>
    <t>22.6.96</t>
  </si>
  <si>
    <t>3.5.97</t>
  </si>
  <si>
    <t>12.5.01</t>
  </si>
  <si>
    <t>4.8.84</t>
  </si>
  <si>
    <t>13.7.85</t>
  </si>
  <si>
    <t>62*</t>
  </si>
  <si>
    <t>9.8.86</t>
  </si>
  <si>
    <t>8.8.87</t>
  </si>
  <si>
    <t>2.7.94</t>
  </si>
  <si>
    <t>18.6.95</t>
  </si>
  <si>
    <t>1.7.00</t>
  </si>
  <si>
    <t>5.7.03</t>
  </si>
  <si>
    <t>16.8.03</t>
  </si>
  <si>
    <t>7.7.07</t>
  </si>
  <si>
    <t>11.6.88</t>
  </si>
  <si>
    <t>4.5.96</t>
  </si>
  <si>
    <t>Alphington</t>
  </si>
  <si>
    <t>16.5.98</t>
  </si>
  <si>
    <t>44*</t>
  </si>
  <si>
    <t>30.5.98</t>
  </si>
  <si>
    <t>11.8.01</t>
  </si>
  <si>
    <t>12.6.04</t>
  </si>
  <si>
    <t>26.7.08</t>
  </si>
  <si>
    <t>Countess Wear</t>
  </si>
  <si>
    <t>4.7.09</t>
  </si>
  <si>
    <t>15.8.09</t>
  </si>
  <si>
    <t>P = Plate Competition</t>
  </si>
  <si>
    <t>Season</t>
  </si>
  <si>
    <t>Maidens</t>
  </si>
  <si>
    <t>Wickets</t>
  </si>
  <si>
    <t>Best</t>
  </si>
  <si>
    <t>Strike</t>
  </si>
  <si>
    <t>0-25</t>
  </si>
  <si>
    <t>0-21</t>
  </si>
  <si>
    <t>1-4</t>
  </si>
  <si>
    <t>1-21</t>
  </si>
  <si>
    <t>3-19</t>
  </si>
  <si>
    <t>0-23</t>
  </si>
  <si>
    <t>4-52</t>
  </si>
  <si>
    <t>3-4</t>
  </si>
  <si>
    <t>1-6</t>
  </si>
  <si>
    <t>1-61</t>
  </si>
  <si>
    <t>2-26</t>
  </si>
  <si>
    <t>0-6</t>
  </si>
  <si>
    <t>3-8</t>
  </si>
  <si>
    <t>0-0</t>
  </si>
  <si>
    <t>0-15</t>
  </si>
  <si>
    <t>1-15</t>
  </si>
  <si>
    <t>1-10</t>
  </si>
  <si>
    <t xml:space="preserve"> 0-0</t>
  </si>
  <si>
    <t>3-15</t>
  </si>
  <si>
    <t>6-43</t>
  </si>
  <si>
    <t>4-17</t>
  </si>
  <si>
    <t>7-45</t>
  </si>
  <si>
    <t>7-54</t>
  </si>
  <si>
    <t>6-55</t>
  </si>
  <si>
    <t>7-62</t>
  </si>
  <si>
    <t>4-22</t>
  </si>
  <si>
    <t>4-29</t>
  </si>
  <si>
    <t>1-19</t>
  </si>
  <si>
    <t>1-24</t>
  </si>
  <si>
    <t>2-17</t>
  </si>
  <si>
    <t>3-20</t>
  </si>
  <si>
    <t>3-43</t>
  </si>
  <si>
    <t>2-5</t>
  </si>
  <si>
    <t>7-41</t>
  </si>
  <si>
    <t>3-37</t>
  </si>
  <si>
    <t>5-12</t>
  </si>
  <si>
    <t>2-19</t>
  </si>
  <si>
    <t>0-8</t>
  </si>
  <si>
    <t>0-11</t>
  </si>
  <si>
    <t>2-15</t>
  </si>
  <si>
    <t>2-29</t>
  </si>
  <si>
    <t>1-38</t>
  </si>
  <si>
    <t xml:space="preserve"> 0-8</t>
  </si>
  <si>
    <t>0-17</t>
  </si>
  <si>
    <t>2-16</t>
  </si>
  <si>
    <t>5-20</t>
  </si>
  <si>
    <t>4-38</t>
  </si>
  <si>
    <t>4-41</t>
  </si>
  <si>
    <t>3-40</t>
  </si>
  <si>
    <t>7-37</t>
  </si>
  <si>
    <t>5-19</t>
  </si>
  <si>
    <t>4-47</t>
  </si>
  <si>
    <t>6-46</t>
  </si>
  <si>
    <t>5-49</t>
  </si>
  <si>
    <t>4-26</t>
  </si>
  <si>
    <t>2-48</t>
  </si>
  <si>
    <t>1-13</t>
  </si>
  <si>
    <t>0-2</t>
  </si>
  <si>
    <t>1-20</t>
  </si>
  <si>
    <t>2-12</t>
  </si>
  <si>
    <t>3-10</t>
  </si>
  <si>
    <t>2-21</t>
  </si>
  <si>
    <t>0-18</t>
  </si>
  <si>
    <t>0-16</t>
  </si>
  <si>
    <t>2-31</t>
  </si>
  <si>
    <t>3-28</t>
  </si>
  <si>
    <t>3-35</t>
  </si>
  <si>
    <t>7-13</t>
  </si>
  <si>
    <t>6-22</t>
  </si>
  <si>
    <t xml:space="preserve"> 0-4</t>
  </si>
  <si>
    <t>5-42</t>
  </si>
  <si>
    <t>5-34</t>
  </si>
  <si>
    <t>6-31</t>
  </si>
  <si>
    <t>6-24</t>
  </si>
  <si>
    <t>9-28</t>
  </si>
  <si>
    <t>7-47</t>
  </si>
  <si>
    <t>3-30</t>
  </si>
  <si>
    <t>5-40</t>
  </si>
  <si>
    <t>4-31</t>
  </si>
  <si>
    <t>5-30</t>
  </si>
  <si>
    <t>1-41</t>
  </si>
  <si>
    <t>1-0</t>
  </si>
  <si>
    <t>3-47</t>
  </si>
  <si>
    <t>3-5</t>
  </si>
  <si>
    <t>7-39</t>
  </si>
  <si>
    <t>4-23</t>
  </si>
  <si>
    <t>1-25</t>
  </si>
  <si>
    <t>5-33</t>
  </si>
  <si>
    <t>6-26</t>
  </si>
  <si>
    <t>3-26</t>
  </si>
  <si>
    <t>4-11</t>
  </si>
  <si>
    <t>1-22</t>
  </si>
  <si>
    <t>3-29</t>
  </si>
  <si>
    <t>2-33</t>
  </si>
  <si>
    <t>2-7</t>
  </si>
  <si>
    <t>4-42</t>
  </si>
  <si>
    <t>3-24</t>
  </si>
  <si>
    <t>6-32</t>
  </si>
  <si>
    <t>6-29</t>
  </si>
  <si>
    <t>1-12</t>
  </si>
  <si>
    <t>3-12</t>
  </si>
  <si>
    <t>3-72</t>
  </si>
  <si>
    <t>0-20</t>
  </si>
  <si>
    <t>2-24</t>
  </si>
  <si>
    <t>3-34</t>
  </si>
  <si>
    <t>1-28</t>
  </si>
  <si>
    <t>2-13</t>
  </si>
  <si>
    <t>0-4</t>
  </si>
  <si>
    <t>2-23</t>
  </si>
  <si>
    <t>2-2</t>
  </si>
  <si>
    <t>2-4</t>
  </si>
  <si>
    <t>6-15</t>
  </si>
  <si>
    <t>8-33</t>
  </si>
  <si>
    <t>5-45</t>
  </si>
  <si>
    <t>0-34</t>
  </si>
  <si>
    <t>0-27</t>
  </si>
  <si>
    <t>0-5</t>
  </si>
  <si>
    <t>1-30</t>
  </si>
  <si>
    <t>1-5</t>
  </si>
  <si>
    <t>2-18</t>
  </si>
  <si>
    <t>0-26</t>
  </si>
  <si>
    <t>6-40</t>
  </si>
  <si>
    <t>8-38</t>
  </si>
  <si>
    <t>5-21</t>
  </si>
  <si>
    <t>3-57</t>
  </si>
  <si>
    <t>0-22</t>
  </si>
  <si>
    <t>1-36</t>
  </si>
  <si>
    <t>4-55</t>
  </si>
  <si>
    <t>5-23</t>
  </si>
  <si>
    <t>2-20</t>
  </si>
  <si>
    <t>6-19</t>
  </si>
  <si>
    <t>5-54</t>
  </si>
  <si>
    <t>5-32</t>
  </si>
  <si>
    <t>4-34</t>
  </si>
  <si>
    <t>4-35</t>
  </si>
  <si>
    <t>0-36</t>
  </si>
  <si>
    <t xml:space="preserve"> 0-9</t>
  </si>
  <si>
    <t>1-2</t>
  </si>
  <si>
    <t>5-35</t>
  </si>
  <si>
    <t>0-12</t>
  </si>
  <si>
    <t>0-32</t>
  </si>
  <si>
    <t>4-36</t>
  </si>
  <si>
    <t>3-31</t>
  </si>
  <si>
    <t>2-37</t>
  </si>
  <si>
    <t>0-9</t>
  </si>
  <si>
    <t>1-14</t>
  </si>
  <si>
    <t>2-3</t>
  </si>
  <si>
    <t>8-59</t>
  </si>
  <si>
    <t>8-50</t>
  </si>
  <si>
    <t>8-20</t>
  </si>
  <si>
    <t>7-52</t>
  </si>
  <si>
    <t>3-17</t>
  </si>
  <si>
    <t>4-19</t>
  </si>
  <si>
    <t>5-55</t>
  </si>
  <si>
    <t>6-41</t>
  </si>
  <si>
    <t>5-15</t>
  </si>
  <si>
    <t>0-1</t>
  </si>
  <si>
    <t>0-10</t>
  </si>
  <si>
    <t>6-17</t>
  </si>
  <si>
    <t>3-7</t>
  </si>
  <si>
    <t>2-39</t>
  </si>
  <si>
    <t>6-64</t>
  </si>
  <si>
    <t>4-59</t>
  </si>
  <si>
    <t>1-9</t>
  </si>
  <si>
    <t>3-64</t>
  </si>
  <si>
    <t>0-33</t>
  </si>
  <si>
    <t>0-14</t>
  </si>
  <si>
    <t>3-23</t>
  </si>
  <si>
    <t>2-9</t>
  </si>
  <si>
    <t>0-19</t>
  </si>
  <si>
    <t>4-21</t>
  </si>
  <si>
    <t>5-28</t>
  </si>
  <si>
    <t>4-65</t>
  </si>
  <si>
    <t>4-27</t>
  </si>
  <si>
    <t>2-36</t>
  </si>
  <si>
    <t>4-44</t>
  </si>
  <si>
    <t>5-58</t>
  </si>
  <si>
    <t>3-6</t>
  </si>
  <si>
    <t>3-21</t>
  </si>
  <si>
    <t>4-39</t>
  </si>
  <si>
    <t>2-1</t>
  </si>
  <si>
    <t>5-69</t>
  </si>
  <si>
    <t>8-51</t>
  </si>
  <si>
    <t>7-68</t>
  </si>
  <si>
    <t>5-56</t>
  </si>
  <si>
    <t>6-20</t>
  </si>
  <si>
    <t>3-63</t>
  </si>
  <si>
    <t>3-38</t>
  </si>
  <si>
    <t>4-63</t>
  </si>
  <si>
    <t>8-13</t>
  </si>
  <si>
    <t>3-36</t>
  </si>
  <si>
    <t>4-46</t>
  </si>
  <si>
    <t>0-38</t>
  </si>
  <si>
    <t>3-42</t>
  </si>
  <si>
    <t>2-10</t>
  </si>
  <si>
    <t>2-6</t>
  </si>
  <si>
    <t>5-53</t>
  </si>
  <si>
    <t>5-39</t>
  </si>
  <si>
    <t>4-86</t>
  </si>
  <si>
    <t>2-38</t>
  </si>
  <si>
    <t>1-18</t>
  </si>
  <si>
    <t>0-13</t>
  </si>
  <si>
    <t xml:space="preserve"> 9-28</t>
  </si>
  <si>
    <t>16.7.88</t>
  </si>
  <si>
    <t xml:space="preserve"> 8-13</t>
  </si>
  <si>
    <t>3.5.08</t>
  </si>
  <si>
    <t xml:space="preserve"> 8-20</t>
  </si>
  <si>
    <t xml:space="preserve"> 8-26</t>
  </si>
  <si>
    <t>13.7.97</t>
  </si>
  <si>
    <t xml:space="preserve"> 8-33</t>
  </si>
  <si>
    <t>14.8.93</t>
  </si>
  <si>
    <t xml:space="preserve"> 8-38</t>
  </si>
  <si>
    <t>6.7.85</t>
  </si>
  <si>
    <t xml:space="preserve"> 8-50</t>
  </si>
  <si>
    <t xml:space="preserve"> 8-51</t>
  </si>
  <si>
    <t>24.6.95</t>
  </si>
  <si>
    <t xml:space="preserve"> 7-11</t>
  </si>
  <si>
    <t xml:space="preserve"> 7-13</t>
  </si>
  <si>
    <t>27.6.09</t>
  </si>
  <si>
    <t xml:space="preserve"> 7-18</t>
  </si>
  <si>
    <t xml:space="preserve"> 7-28</t>
  </si>
  <si>
    <t xml:space="preserve"> 7-32</t>
  </si>
  <si>
    <t xml:space="preserve"> 7-37</t>
  </si>
  <si>
    <t xml:space="preserve"> 7-39</t>
  </si>
  <si>
    <t>9.8.98</t>
  </si>
  <si>
    <t xml:space="preserve"> 7-41</t>
  </si>
  <si>
    <t xml:space="preserve"> 7-44</t>
  </si>
  <si>
    <t>18.5.97</t>
  </si>
  <si>
    <t>17.5.98</t>
  </si>
  <si>
    <t xml:space="preserve"> 7-45</t>
  </si>
  <si>
    <t>2.9.89</t>
  </si>
  <si>
    <t xml:space="preserve"> 7-47</t>
  </si>
  <si>
    <t>9.8.97</t>
  </si>
  <si>
    <t xml:space="preserve"> 7-52</t>
  </si>
  <si>
    <t>22.5.99</t>
  </si>
  <si>
    <t xml:space="preserve"> 7-54</t>
  </si>
  <si>
    <t>28.7.90</t>
  </si>
  <si>
    <t xml:space="preserve"> 7-62</t>
  </si>
  <si>
    <t>1.5.93</t>
  </si>
  <si>
    <t xml:space="preserve"> 7-68</t>
  </si>
  <si>
    <t>20.6.98</t>
  </si>
  <si>
    <t xml:space="preserve"> 7-74</t>
  </si>
  <si>
    <t xml:space="preserve"> 6-9</t>
  </si>
  <si>
    <t>18.7.09</t>
  </si>
  <si>
    <t xml:space="preserve"> 6-15</t>
  </si>
  <si>
    <t>4.7.92</t>
  </si>
  <si>
    <t xml:space="preserve"> 6-17</t>
  </si>
  <si>
    <t xml:space="preserve"> 6-19</t>
  </si>
  <si>
    <t>25.7.87</t>
  </si>
  <si>
    <t xml:space="preserve"> 6-20</t>
  </si>
  <si>
    <t xml:space="preserve"> 6-21</t>
  </si>
  <si>
    <t xml:space="preserve"> 6-22</t>
  </si>
  <si>
    <t xml:space="preserve"> 6-24</t>
  </si>
  <si>
    <t>23.5.87</t>
  </si>
  <si>
    <t xml:space="preserve"> 6-26</t>
  </si>
  <si>
    <t xml:space="preserve"> 6-29</t>
  </si>
  <si>
    <t>22.8.09</t>
  </si>
  <si>
    <t>31.7.10</t>
  </si>
  <si>
    <t xml:space="preserve"> 6-31</t>
  </si>
  <si>
    <t>10.5.86</t>
  </si>
  <si>
    <t xml:space="preserve"> 6-32</t>
  </si>
  <si>
    <t xml:space="preserve"> 6-35</t>
  </si>
  <si>
    <t>10.7.99</t>
  </si>
  <si>
    <t xml:space="preserve"> 6-39</t>
  </si>
  <si>
    <t>16.7.89</t>
  </si>
  <si>
    <t xml:space="preserve"> 6-40</t>
  </si>
  <si>
    <t xml:space="preserve"> 6-41</t>
  </si>
  <si>
    <t>17.6.06</t>
  </si>
  <si>
    <t xml:space="preserve"> 6-43</t>
  </si>
  <si>
    <t xml:space="preserve"> 6-44</t>
  </si>
  <si>
    <t xml:space="preserve"> 6-46</t>
  </si>
  <si>
    <t>18.7.92</t>
  </si>
  <si>
    <t xml:space="preserve"> 6-55</t>
  </si>
  <si>
    <t xml:space="preserve"> 6-60</t>
  </si>
  <si>
    <t xml:space="preserve"> 6-64</t>
  </si>
  <si>
    <t>10.7.93</t>
  </si>
  <si>
    <t>16.7.94</t>
  </si>
  <si>
    <t xml:space="preserve"> 6-65</t>
  </si>
  <si>
    <t>5.8.89</t>
  </si>
  <si>
    <t xml:space="preserve"> 5-12</t>
  </si>
  <si>
    <t>29.6.91</t>
  </si>
  <si>
    <t xml:space="preserve"> 5-15</t>
  </si>
  <si>
    <t>3.9.05</t>
  </si>
  <si>
    <t xml:space="preserve"> 5-16</t>
  </si>
  <si>
    <t xml:space="preserve"> 5-19</t>
  </si>
  <si>
    <t>Shaldon Optimists</t>
  </si>
  <si>
    <t>16.6.07</t>
  </si>
  <si>
    <t xml:space="preserve"> 5-20</t>
  </si>
  <si>
    <t>13.6.98</t>
  </si>
  <si>
    <t xml:space="preserve"> 5-21</t>
  </si>
  <si>
    <t>29.7.89</t>
  </si>
  <si>
    <t xml:space="preserve"> 5-23</t>
  </si>
  <si>
    <t>21.7.84</t>
  </si>
  <si>
    <t>8.7.00</t>
  </si>
  <si>
    <t xml:space="preserve"> 5-26</t>
  </si>
  <si>
    <t>19.7.97</t>
  </si>
  <si>
    <t xml:space="preserve"> 5-28</t>
  </si>
  <si>
    <t>10.7.94</t>
  </si>
  <si>
    <t xml:space="preserve"> 5-29</t>
  </si>
  <si>
    <t>4.5.85</t>
  </si>
  <si>
    <t xml:space="preserve"> 5-30</t>
  </si>
  <si>
    <t>22.6.85</t>
  </si>
  <si>
    <t>7.8.93</t>
  </si>
  <si>
    <t xml:space="preserve"> 5-32</t>
  </si>
  <si>
    <t>4.5.91</t>
  </si>
  <si>
    <t xml:space="preserve"> 5-33</t>
  </si>
  <si>
    <t>18.8.84</t>
  </si>
  <si>
    <t xml:space="preserve"> 5-34</t>
  </si>
  <si>
    <t xml:space="preserve"> 5-35</t>
  </si>
  <si>
    <t>30.6.90</t>
  </si>
  <si>
    <t>15.7.06</t>
  </si>
  <si>
    <t xml:space="preserve"> 5-37</t>
  </si>
  <si>
    <t>16.7.95</t>
  </si>
  <si>
    <t xml:space="preserve"> 5-38</t>
  </si>
  <si>
    <t xml:space="preserve"> 5-39</t>
  </si>
  <si>
    <t>25.8.01</t>
  </si>
  <si>
    <t xml:space="preserve"> 5-40</t>
  </si>
  <si>
    <t>24.8.91</t>
  </si>
  <si>
    <t>8.8.92</t>
  </si>
  <si>
    <t>24.5.97</t>
  </si>
  <si>
    <t xml:space="preserve"> 5-41</t>
  </si>
  <si>
    <t>3.9.94</t>
  </si>
  <si>
    <t>2.5.98</t>
  </si>
  <si>
    <t xml:space="preserve"> 5-42</t>
  </si>
  <si>
    <t>16.6.84</t>
  </si>
  <si>
    <t xml:space="preserve"> 5-43</t>
  </si>
  <si>
    <t xml:space="preserve"> 5-44</t>
  </si>
  <si>
    <t xml:space="preserve"> 5-45</t>
  </si>
  <si>
    <t>3.5.86</t>
  </si>
  <si>
    <t>9.7.94</t>
  </si>
  <si>
    <t xml:space="preserve"> 5-46</t>
  </si>
  <si>
    <t xml:space="preserve"> 5-49</t>
  </si>
  <si>
    <t xml:space="preserve"> 5-50</t>
  </si>
  <si>
    <t xml:space="preserve"> 5-53</t>
  </si>
  <si>
    <t xml:space="preserve"> 5-54</t>
  </si>
  <si>
    <t>15.8.92</t>
  </si>
  <si>
    <t xml:space="preserve"> 5-55</t>
  </si>
  <si>
    <t>17.8.96</t>
  </si>
  <si>
    <t xml:space="preserve"> 5-56</t>
  </si>
  <si>
    <t xml:space="preserve"> 5-58</t>
  </si>
  <si>
    <t xml:space="preserve"> 5-60</t>
  </si>
  <si>
    <t>20.5.90</t>
  </si>
  <si>
    <t xml:space="preserve"> 5-61</t>
  </si>
  <si>
    <t>8.8.98</t>
  </si>
  <si>
    <t xml:space="preserve"> 5-62</t>
  </si>
  <si>
    <t xml:space="preserve"> 5-64</t>
  </si>
  <si>
    <t>18.7.98</t>
  </si>
  <si>
    <t xml:space="preserve"> 5-69</t>
  </si>
  <si>
    <t xml:space="preserve"> 5-71</t>
  </si>
  <si>
    <t>13.7.91</t>
  </si>
  <si>
    <t xml:space="preserve"> 5-72</t>
  </si>
  <si>
    <t xml:space="preserve"> 5-78</t>
  </si>
  <si>
    <t>1.6.91</t>
  </si>
  <si>
    <t>Plymouth CS</t>
  </si>
  <si>
    <t>Clyst St.George</t>
  </si>
  <si>
    <t>St. Gabriel</t>
  </si>
  <si>
    <t>23.7.05</t>
  </si>
  <si>
    <t>12.8.00</t>
  </si>
  <si>
    <t>24.6.89</t>
  </si>
  <si>
    <t>2.8.86</t>
  </si>
  <si>
    <t>24.8.02</t>
  </si>
  <si>
    <t>25.6.05</t>
  </si>
  <si>
    <t>7.8.94</t>
  </si>
  <si>
    <t>30.8.03</t>
  </si>
  <si>
    <t>7.6.03</t>
  </si>
  <si>
    <t>7.6.97</t>
  </si>
  <si>
    <t>9.6.84</t>
  </si>
  <si>
    <t>12.7.08</t>
  </si>
  <si>
    <t>30.7.88</t>
  </si>
  <si>
    <t>9.5.98</t>
  </si>
  <si>
    <t>25.8.90</t>
  </si>
  <si>
    <t>4.7.98</t>
  </si>
  <si>
    <t>22.7.06</t>
  </si>
  <si>
    <t>9.6.07</t>
  </si>
  <si>
    <t>15.6.91</t>
  </si>
  <si>
    <t>7.6.08</t>
  </si>
  <si>
    <t>9.6.91</t>
  </si>
  <si>
    <t>28.5.05</t>
  </si>
  <si>
    <t>1st XI Most Catches in a Match</t>
  </si>
  <si>
    <t>N.F.Bowen †</t>
  </si>
  <si>
    <t>S.D.Hulse †</t>
  </si>
  <si>
    <t>K.W.Nicholls †</t>
  </si>
  <si>
    <t xml:space="preserve"> 9.6.84</t>
  </si>
  <si>
    <t xml:space="preserve"> 7.6.86</t>
  </si>
  <si>
    <t xml:space="preserve"> 5.7.86</t>
  </si>
  <si>
    <t>S.Norfield †</t>
  </si>
  <si>
    <t>27.6.87</t>
  </si>
  <si>
    <t xml:space="preserve"> 8.8.87</t>
  </si>
  <si>
    <t>D.Tidball †</t>
  </si>
  <si>
    <t>22.7.95</t>
  </si>
  <si>
    <t>27.6.98</t>
  </si>
  <si>
    <r>
      <t>1st XI Pla</t>
    </r>
    <r>
      <rPr>
        <sz val="20"/>
        <rFont val="Arial"/>
        <family val="2"/>
      </rPr>
      <t>y</t>
    </r>
    <r>
      <rPr>
        <u/>
        <sz val="20"/>
        <rFont val="Arial"/>
        <family val="2"/>
      </rPr>
      <t>er’s Numbers</t>
    </r>
  </si>
  <si>
    <t>We have adopted the numbering system used by the ECB</t>
  </si>
  <si>
    <r>
      <t>Pla</t>
    </r>
    <r>
      <rPr>
        <sz val="8"/>
        <rFont val="Arial"/>
        <family val="2"/>
      </rPr>
      <t>y</t>
    </r>
    <r>
      <rPr>
        <u/>
        <sz val="8"/>
        <rFont val="Arial"/>
        <family val="2"/>
      </rPr>
      <t>er</t>
    </r>
  </si>
  <si>
    <r>
      <t>Pla</t>
    </r>
    <r>
      <rPr>
        <sz val="10"/>
        <rFont val="Arial"/>
        <family val="2"/>
      </rPr>
      <t>y</t>
    </r>
    <r>
      <rPr>
        <u/>
        <sz val="10"/>
        <rFont val="Arial"/>
        <family val="2"/>
      </rPr>
      <t>er</t>
    </r>
  </si>
  <si>
    <t>Debut Match</t>
  </si>
  <si>
    <t>Date</t>
  </si>
  <si>
    <t>Match</t>
  </si>
  <si>
    <t>Number</t>
  </si>
  <si>
    <t>Exvale</t>
  </si>
  <si>
    <t>19.5.84</t>
  </si>
  <si>
    <t>23.6.84</t>
  </si>
  <si>
    <t>25.8.84</t>
  </si>
  <si>
    <t>17.8.85</t>
  </si>
  <si>
    <t>23.8.86</t>
  </si>
  <si>
    <t>2.5.87</t>
  </si>
  <si>
    <t>2.7.88</t>
  </si>
  <si>
    <t>6.5.89</t>
  </si>
  <si>
    <t>10.6.89</t>
  </si>
  <si>
    <t>18.6.89</t>
  </si>
  <si>
    <t>Exeter St. Thomas</t>
  </si>
  <si>
    <t>5.6.90</t>
  </si>
  <si>
    <t>26.5.90</t>
  </si>
  <si>
    <t>2.6.90</t>
  </si>
  <si>
    <t>4.8.90</t>
  </si>
  <si>
    <t>14.7.91</t>
  </si>
  <si>
    <t>31.8.91</t>
  </si>
  <si>
    <t>17.5.92</t>
  </si>
  <si>
    <t>23.5.92</t>
  </si>
  <si>
    <t>Cheston</t>
  </si>
  <si>
    <t>8.5.93</t>
  </si>
  <si>
    <t>28.8.93</t>
  </si>
  <si>
    <t>15.5.94</t>
  </si>
  <si>
    <t>27.8.94</t>
  </si>
  <si>
    <t>20.8.94</t>
  </si>
  <si>
    <t>29.7.95</t>
  </si>
  <si>
    <t>25.5.96</t>
  </si>
  <si>
    <t>14.6.98</t>
  </si>
  <si>
    <t>25.7.98</t>
  </si>
  <si>
    <t>1.5.99</t>
  </si>
  <si>
    <t>13.5.00</t>
  </si>
  <si>
    <t>2.9.00</t>
  </si>
  <si>
    <t>9.6.01</t>
  </si>
  <si>
    <t>16.6.01</t>
  </si>
  <si>
    <t>25.5.02</t>
  </si>
  <si>
    <t>8.5.04</t>
  </si>
  <si>
    <t>1.7.06</t>
  </si>
  <si>
    <t>26.5.07</t>
  </si>
  <si>
    <t>K.R.T.Connabear</t>
  </si>
  <si>
    <t>8.5.10</t>
  </si>
  <si>
    <t>7.8.10</t>
  </si>
  <si>
    <t> 129</t>
  </si>
  <si>
    <t>W.J.Coon</t>
  </si>
  <si>
    <t>Seaton</t>
  </si>
  <si>
    <t>2.7.11</t>
  </si>
  <si>
    <t>D.J.Durman</t>
  </si>
  <si>
    <t>3.9.11</t>
  </si>
  <si>
    <t>Please let us know if we do not have your details correct.</t>
  </si>
  <si>
    <t>* I would be particularly grateful to dicover the full initials of these gentlemen.</t>
  </si>
  <si>
    <t>P = Plate Competition.</t>
  </si>
  <si>
    <r>
      <t>The 1st XI Pla</t>
    </r>
    <r>
      <rPr>
        <sz val="20"/>
        <rFont val="Arial"/>
        <family val="2"/>
      </rPr>
      <t>y</t>
    </r>
    <r>
      <rPr>
        <u/>
        <sz val="20"/>
        <rFont val="Arial"/>
        <family val="2"/>
      </rPr>
      <t>ers</t>
    </r>
  </si>
  <si>
    <t> J.E.C.Crouch</t>
  </si>
  <si>
    <t>* I would be particularly grateful to discover the full initials of these gentlemen.</t>
  </si>
  <si>
    <r>
      <t>1</t>
    </r>
    <r>
      <rPr>
        <vertAlign val="superscript"/>
        <sz val="20"/>
        <rFont val="Arial"/>
        <family val="2"/>
      </rPr>
      <t>st</t>
    </r>
    <r>
      <rPr>
        <sz val="20"/>
        <rFont val="Arial"/>
        <family val="2"/>
      </rPr>
      <t xml:space="preserve"> XI Highest Totals</t>
    </r>
  </si>
  <si>
    <t>(200 runs or more)</t>
  </si>
  <si>
    <t>267-4d</t>
  </si>
  <si>
    <t>267-7</t>
  </si>
  <si>
    <t>260-6</t>
  </si>
  <si>
    <t>258-9</t>
  </si>
  <si>
    <t>255-6</t>
  </si>
  <si>
    <t>255-4</t>
  </si>
  <si>
    <t>247-9</t>
  </si>
  <si>
    <t>241-4</t>
  </si>
  <si>
    <t>240-5d</t>
  </si>
  <si>
    <t>237-7</t>
  </si>
  <si>
    <t>236-2</t>
  </si>
  <si>
    <t>234-8</t>
  </si>
  <si>
    <t>233-8</t>
  </si>
  <si>
    <t>229-7</t>
  </si>
  <si>
    <t>228-7</t>
  </si>
  <si>
    <t>225-3</t>
  </si>
  <si>
    <t>223-5</t>
  </si>
  <si>
    <t>221-7</t>
  </si>
  <si>
    <t>221-8</t>
  </si>
  <si>
    <t>218-9</t>
  </si>
  <si>
    <t>215-7</t>
  </si>
  <si>
    <t>214-5</t>
  </si>
  <si>
    <t>212-7</t>
  </si>
  <si>
    <t>210-3</t>
  </si>
  <si>
    <t>209-7</t>
  </si>
  <si>
    <t>209-9</t>
  </si>
  <si>
    <t>208-6</t>
  </si>
  <si>
    <t>207-8</t>
  </si>
  <si>
    <t>206-7</t>
  </si>
  <si>
    <t>206-6</t>
  </si>
  <si>
    <t>205-3</t>
  </si>
  <si>
    <t>204-6</t>
  </si>
  <si>
    <t>203-8</t>
  </si>
  <si>
    <t>26.6.93</t>
  </si>
  <si>
    <t>203-5</t>
  </si>
  <si>
    <t>201-7</t>
  </si>
  <si>
    <t>200-3</t>
  </si>
  <si>
    <t>200-7</t>
  </si>
  <si>
    <r>
      <t>1</t>
    </r>
    <r>
      <rPr>
        <vertAlign val="superscript"/>
        <sz val="20"/>
        <rFont val="Arial"/>
        <family val="2"/>
      </rPr>
      <t>st</t>
    </r>
    <r>
      <rPr>
        <sz val="20"/>
        <rFont val="Arial"/>
        <family val="2"/>
      </rPr>
      <t xml:space="preserve"> XI Highest Totals Against</t>
    </r>
  </si>
  <si>
    <t>287-4</t>
  </si>
  <si>
    <t>275-6</t>
  </si>
  <si>
    <t>Lewdown</t>
  </si>
  <si>
    <t>271-3</t>
  </si>
  <si>
    <t>269-4</t>
  </si>
  <si>
    <t>269-7</t>
  </si>
  <si>
    <t>267-9</t>
  </si>
  <si>
    <t>258-3</t>
  </si>
  <si>
    <t>247-7</t>
  </si>
  <si>
    <t>245-7</t>
  </si>
  <si>
    <t>244-0</t>
  </si>
  <si>
    <t>243-7</t>
  </si>
  <si>
    <t>242-5</t>
  </si>
  <si>
    <t>242-3</t>
  </si>
  <si>
    <t>240-7</t>
  </si>
  <si>
    <t>239-2</t>
  </si>
  <si>
    <t>24.7.99</t>
  </si>
  <si>
    <t>237-8</t>
  </si>
  <si>
    <t>236-6</t>
  </si>
  <si>
    <t>233-7</t>
  </si>
  <si>
    <t>228-4</t>
  </si>
  <si>
    <t>1.6.96</t>
  </si>
  <si>
    <t>228-9</t>
  </si>
  <si>
    <t>28.8.10</t>
  </si>
  <si>
    <t>226-8</t>
  </si>
  <si>
    <t>223-8</t>
  </si>
  <si>
    <t>222-4</t>
  </si>
  <si>
    <t>221-9</t>
  </si>
  <si>
    <t>220-8</t>
  </si>
  <si>
    <t>Keyham &amp; Buckfastleigh (P)</t>
  </si>
  <si>
    <t>5.5.07</t>
  </si>
  <si>
    <t>216-3</t>
  </si>
  <si>
    <t>215-3</t>
  </si>
  <si>
    <t>212-4</t>
  </si>
  <si>
    <t>211-7</t>
  </si>
  <si>
    <t>18.8.90</t>
  </si>
  <si>
    <t>211-0</t>
  </si>
  <si>
    <t>210-3d</t>
  </si>
  <si>
    <t>210-7</t>
  </si>
  <si>
    <t>1.8.98</t>
  </si>
  <si>
    <t>210-6</t>
  </si>
  <si>
    <t>210-4d</t>
  </si>
  <si>
    <t>31.8.02</t>
  </si>
  <si>
    <t>210-9</t>
  </si>
  <si>
    <t>209-6</t>
  </si>
  <si>
    <t>20.5.00</t>
  </si>
  <si>
    <t>207-7</t>
  </si>
  <si>
    <t>205-6</t>
  </si>
  <si>
    <t>204-8</t>
  </si>
  <si>
    <t>202-4d</t>
  </si>
  <si>
    <t>202-9</t>
  </si>
  <si>
    <t>202-7</t>
  </si>
  <si>
    <t>202-5</t>
  </si>
  <si>
    <t>200+</t>
  </si>
  <si>
    <t>21.5.89</t>
  </si>
  <si>
    <r>
      <t>1</t>
    </r>
    <r>
      <rPr>
        <vertAlign val="superscript"/>
        <sz val="20"/>
        <rFont val="Arial"/>
        <family val="2"/>
      </rPr>
      <t>st</t>
    </r>
    <r>
      <rPr>
        <sz val="20"/>
        <rFont val="Arial"/>
        <family val="2"/>
      </rPr>
      <t xml:space="preserve"> XI Ten Lowest Losing Totals</t>
    </r>
  </si>
  <si>
    <t>10.5.97</t>
  </si>
  <si>
    <t>19.8.00</t>
  </si>
  <si>
    <t>24.7.10</t>
  </si>
  <si>
    <t>56-6</t>
  </si>
  <si>
    <t>13.6.87</t>
  </si>
  <si>
    <t>Honiton</t>
  </si>
  <si>
    <t>8.8.09</t>
  </si>
  <si>
    <t>2.5.09</t>
  </si>
  <si>
    <r>
      <t>1</t>
    </r>
    <r>
      <rPr>
        <vertAlign val="superscript"/>
        <sz val="20"/>
        <rFont val="Arial"/>
        <family val="2"/>
      </rPr>
      <t>st</t>
    </r>
    <r>
      <rPr>
        <sz val="20"/>
        <rFont val="Arial"/>
        <family val="2"/>
      </rPr>
      <t xml:space="preserve"> XI Ten Lowest Losing Totals Against</t>
    </r>
  </si>
  <si>
    <r>
      <t>1</t>
    </r>
    <r>
      <rPr>
        <u/>
        <vertAlign val="superscript"/>
        <sz val="24"/>
        <rFont val="Arial"/>
        <family val="2"/>
      </rPr>
      <t>st</t>
    </r>
    <r>
      <rPr>
        <u/>
        <sz val="24"/>
        <rFont val="Arial"/>
        <family val="2"/>
      </rPr>
      <t xml:space="preserve"> XI Season’s Records</t>
    </r>
  </si>
  <si>
    <t>Most Runs in a Season</t>
  </si>
  <si>
    <t>Most Wickets in a Season</t>
  </si>
  <si>
    <t>( Minimum 500 runs )</t>
  </si>
  <si>
    <r>
      <t>Best Season's Battin</t>
    </r>
    <r>
      <rPr>
        <sz val="12"/>
        <rFont val="Arial"/>
        <family val="2"/>
      </rPr>
      <t>g</t>
    </r>
    <r>
      <rPr>
        <u/>
        <sz val="12"/>
        <rFont val="Arial"/>
        <family val="2"/>
      </rPr>
      <t xml:space="preserve"> Avera</t>
    </r>
    <r>
      <rPr>
        <sz val="12"/>
        <rFont val="Arial"/>
        <family val="2"/>
      </rPr>
      <t>g</t>
    </r>
    <r>
      <rPr>
        <u/>
        <sz val="12"/>
        <rFont val="Arial"/>
        <family val="2"/>
      </rPr>
      <t>e</t>
    </r>
  </si>
  <si>
    <r>
      <t>Best Season's Bowlin</t>
    </r>
    <r>
      <rPr>
        <sz val="12"/>
        <rFont val="Arial"/>
        <family val="2"/>
      </rPr>
      <t>g</t>
    </r>
    <r>
      <rPr>
        <u/>
        <sz val="12"/>
        <rFont val="Arial"/>
        <family val="2"/>
      </rPr>
      <t xml:space="preserve"> Avera</t>
    </r>
    <r>
      <rPr>
        <sz val="12"/>
        <rFont val="Arial"/>
        <family val="2"/>
      </rPr>
      <t>g</t>
    </r>
    <r>
      <rPr>
        <u/>
        <sz val="12"/>
        <rFont val="Arial"/>
        <family val="2"/>
      </rPr>
      <t>e</t>
    </r>
  </si>
  <si>
    <t>( 250 runs at 30.00 or more )</t>
  </si>
  <si>
    <t>( 20 wickets at 15.00 or less )</t>
  </si>
  <si>
    <r>
      <t>Avera</t>
    </r>
    <r>
      <rPr>
        <sz val="10"/>
        <rFont val="Arial"/>
        <family val="2"/>
      </rPr>
      <t>g</t>
    </r>
    <r>
      <rPr>
        <u/>
        <sz val="10"/>
        <rFont val="Arial"/>
        <family val="2"/>
      </rPr>
      <t>e</t>
    </r>
  </si>
  <si>
    <t>Most Catches in a Season</t>
  </si>
  <si>
    <t>( Minimum 10 catches )</t>
  </si>
  <si>
    <t>A.M.O.Berry †</t>
  </si>
  <si>
    <t>A.J.Churchill †</t>
  </si>
  <si>
    <t>87*</t>
  </si>
  <si>
    <t>46 </t>
  </si>
  <si>
    <t> 0</t>
  </si>
  <si>
    <t>M.Churchill</t>
  </si>
  <si>
    <t>A. Connabeer</t>
  </si>
  <si>
    <t>J.Dark</t>
  </si>
  <si>
    <t>J.Churchill</t>
  </si>
  <si>
    <t>R.Lacey</t>
  </si>
  <si>
    <t>D.Durman</t>
  </si>
  <si>
    <t>T.McLellan</t>
  </si>
  <si>
    <t>J.Rush</t>
  </si>
  <si>
    <t>A.Mole</t>
  </si>
  <si>
    <t>D.Singh</t>
  </si>
  <si>
    <t>4-57</t>
  </si>
  <si>
    <t>4-30</t>
  </si>
  <si>
    <t>5-24</t>
  </si>
  <si>
    <t>5-44</t>
  </si>
  <si>
    <t>3-22</t>
  </si>
  <si>
    <t>3-32</t>
  </si>
  <si>
    <t>7-18</t>
  </si>
  <si>
    <t>3-18</t>
  </si>
  <si>
    <t>5-26</t>
  </si>
  <si>
    <t>1-29</t>
  </si>
  <si>
    <t>1-43</t>
  </si>
  <si>
    <t>4-16</t>
  </si>
  <si>
    <t>4-12</t>
  </si>
  <si>
    <t>2-30</t>
  </si>
  <si>
    <t>3-25</t>
  </si>
  <si>
    <t>4-25</t>
  </si>
  <si>
    <t>3-9</t>
  </si>
  <si>
    <t>5-31</t>
  </si>
  <si>
    <t>4-28</t>
  </si>
  <si>
    <t>2-51</t>
  </si>
  <si>
    <t>1-58</t>
  </si>
  <si>
    <t>G.Colegate</t>
  </si>
  <si>
    <t>L.A.White</t>
  </si>
  <si>
    <t>14.6.14</t>
  </si>
  <si>
    <t>31.5.14</t>
  </si>
  <si>
    <t>273-8</t>
  </si>
  <si>
    <t>7.6.14</t>
  </si>
  <si>
    <t>291-6</t>
  </si>
  <si>
    <t>21.6.14</t>
  </si>
  <si>
    <t>12.7.14</t>
  </si>
  <si>
    <t>19.7.14</t>
  </si>
  <si>
    <t>Filleigh</t>
  </si>
  <si>
    <t>26.7.14</t>
  </si>
  <si>
    <t>Home</t>
  </si>
  <si>
    <t>Away</t>
  </si>
  <si>
    <t>2.8.14</t>
  </si>
  <si>
    <t>9.8.14</t>
  </si>
  <si>
    <t>16.8.14</t>
  </si>
  <si>
    <t>30.8.14</t>
  </si>
  <si>
    <t>4.5.13</t>
  </si>
  <si>
    <t>18.5.13</t>
  </si>
  <si>
    <t>25.5.13</t>
  </si>
  <si>
    <t>1.6.13</t>
  </si>
  <si>
    <t>8.6.13</t>
  </si>
  <si>
    <t>Clyst Hydon</t>
  </si>
  <si>
    <t>15.3.13</t>
  </si>
  <si>
    <t>22.6.13</t>
  </si>
  <si>
    <t>29.6.13</t>
  </si>
  <si>
    <t>6.7.13</t>
  </si>
  <si>
    <t>271-7</t>
  </si>
  <si>
    <t>278-4</t>
  </si>
  <si>
    <t>13.7.13</t>
  </si>
  <si>
    <t>27.7.13</t>
  </si>
  <si>
    <t>(historically 200+, 250+ as of 2011)</t>
  </si>
  <si>
    <t>10.8.13</t>
  </si>
  <si>
    <t>24.8.13</t>
  </si>
  <si>
    <t>31.8.13</t>
  </si>
  <si>
    <t>9.5.15</t>
  </si>
  <si>
    <t>16.5.15</t>
  </si>
  <si>
    <t>Plymouth Civil Service &amp; Roborough</t>
  </si>
  <si>
    <t>23.5.15</t>
  </si>
  <si>
    <t>30.5.15</t>
  </si>
  <si>
    <t>Bridestowe</t>
  </si>
  <si>
    <t>6.6.15</t>
  </si>
  <si>
    <t>13.6.15</t>
  </si>
  <si>
    <t>20.6.15</t>
  </si>
  <si>
    <t xml:space="preserve"> 5-31</t>
  </si>
  <si>
    <t>27.6.15</t>
  </si>
  <si>
    <t>4.7.15</t>
  </si>
  <si>
    <t>5.5.12</t>
  </si>
  <si>
    <t>Bideford/Littleham/Westward Ho!</t>
  </si>
  <si>
    <t>19.5.12</t>
  </si>
  <si>
    <t>26.5.12</t>
  </si>
  <si>
    <t>2.3.12</t>
  </si>
  <si>
    <t>14.7.12</t>
  </si>
  <si>
    <t>21.7.12</t>
  </si>
  <si>
    <t>28.7.12</t>
  </si>
  <si>
    <t>4.8.12</t>
  </si>
  <si>
    <t>11.8.12</t>
  </si>
  <si>
    <t>18.8.12</t>
  </si>
  <si>
    <t>1.9.12</t>
  </si>
  <si>
    <t>7.5.11</t>
  </si>
  <si>
    <t>14.5.11</t>
  </si>
  <si>
    <t>11.6.11</t>
  </si>
  <si>
    <t xml:space="preserve"> 5-24</t>
  </si>
  <si>
    <t>25.6.11</t>
  </si>
  <si>
    <t>9.7.11</t>
  </si>
  <si>
    <t>23.7.11</t>
  </si>
  <si>
    <t>30.7.11</t>
  </si>
  <si>
    <t>6.8.11</t>
  </si>
  <si>
    <t>13.8.11</t>
  </si>
  <si>
    <t>Cockington</t>
  </si>
  <si>
    <t>5.6.11</t>
  </si>
  <si>
    <t>P.Arnold</t>
  </si>
  <si>
    <t>S.Jennings</t>
  </si>
  <si>
    <t>D.Haddrell</t>
  </si>
  <si>
    <t>T.Higgs</t>
  </si>
  <si>
    <t>3-14</t>
  </si>
  <si>
    <t>4-18</t>
  </si>
  <si>
    <t>4-10</t>
  </si>
  <si>
    <t>0-28</t>
  </si>
  <si>
    <t>Discontinued 2011, CY.</t>
  </si>
  <si>
    <t>D.D.Durman</t>
  </si>
  <si>
    <t>Buckland Monachorum</t>
  </si>
  <si>
    <t>7.5.16</t>
  </si>
  <si>
    <t>Newton St Cyres</t>
  </si>
  <si>
    <t>28.5.16</t>
  </si>
  <si>
    <t>4.6.16</t>
  </si>
  <si>
    <t>11.6.16</t>
  </si>
  <si>
    <t>South Brent</t>
  </si>
  <si>
    <t>18.6.16</t>
  </si>
  <si>
    <t xml:space="preserve"> 5-17</t>
  </si>
  <si>
    <t>360-7</t>
  </si>
  <si>
    <t>Exwick</t>
  </si>
  <si>
    <t>25.6.16</t>
  </si>
  <si>
    <t>Stokeinteignhead</t>
  </si>
  <si>
    <t>2.7.16</t>
  </si>
  <si>
    <t>Topsham St James</t>
  </si>
  <si>
    <t>16.7.16</t>
  </si>
  <si>
    <t>105*</t>
  </si>
  <si>
    <t>30.7.16</t>
  </si>
  <si>
    <t>285-7</t>
  </si>
  <si>
    <t>20.8.16</t>
  </si>
  <si>
    <t>27.8.16</t>
  </si>
  <si>
    <t>( Minimum 40 wickets, 30 from 2016 )</t>
  </si>
  <si>
    <t>V.S.Coon</t>
  </si>
  <si>
    <t>Batsman</t>
  </si>
  <si>
    <t>Inns</t>
  </si>
  <si>
    <t>NO's</t>
  </si>
  <si>
    <t>High Score</t>
  </si>
  <si>
    <t>50s</t>
  </si>
  <si>
    <t>100s</t>
  </si>
  <si>
    <t>Ave</t>
  </si>
  <si>
    <t>Deliveries</t>
  </si>
  <si>
    <t>5wkts</t>
  </si>
  <si>
    <t>Econ</t>
  </si>
  <si>
    <t>M</t>
  </si>
  <si>
    <t>B</t>
  </si>
  <si>
    <t>R</t>
  </si>
  <si>
    <t>W</t>
  </si>
  <si>
    <t>S/R</t>
  </si>
  <si>
    <t>T.A.Wakefield</t>
  </si>
  <si>
    <t>6.5.17</t>
  </si>
  <si>
    <t>M,J.Causey</t>
  </si>
  <si>
    <t>56*</t>
  </si>
  <si>
    <t>13.5.17</t>
  </si>
  <si>
    <t>D.Coles</t>
  </si>
  <si>
    <t>20.5.17</t>
  </si>
  <si>
    <t>27.5.17</t>
  </si>
  <si>
    <t>South Devon</t>
  </si>
  <si>
    <t>3.6.17</t>
  </si>
  <si>
    <t>24.6.17</t>
  </si>
  <si>
    <t>1.7.17</t>
  </si>
  <si>
    <t>15.7.17</t>
  </si>
  <si>
    <t>22.7.17</t>
  </si>
  <si>
    <t>5.8.17</t>
  </si>
  <si>
    <t>12.8.17</t>
  </si>
  <si>
    <t>26.8.17</t>
  </si>
  <si>
    <t>2.9.17</t>
  </si>
  <si>
    <t>Batsman 1</t>
  </si>
  <si>
    <t>Batsman 2</t>
  </si>
  <si>
    <t>P</t>
  </si>
  <si>
    <t>S</t>
  </si>
  <si>
    <t>Wkt</t>
  </si>
  <si>
    <t>Opposition</t>
  </si>
  <si>
    <t>H/A</t>
  </si>
  <si>
    <t>Dartington &amp; Toness</t>
  </si>
  <si>
    <t>5-18</t>
  </si>
  <si>
    <t xml:space="preserve"> 5-18</t>
  </si>
  <si>
    <t>Figures</t>
  </si>
  <si>
    <t>Bowler</t>
  </si>
  <si>
    <t>Score</t>
  </si>
  <si>
    <t>364-7</t>
  </si>
  <si>
    <t>290-6</t>
  </si>
  <si>
    <t>515-6</t>
  </si>
  <si>
    <t>N/A</t>
  </si>
  <si>
    <t>3-44</t>
  </si>
  <si>
    <t>2-49</t>
  </si>
  <si>
    <t>1-8</t>
  </si>
  <si>
    <t>0-7</t>
  </si>
  <si>
    <t>Total</t>
  </si>
  <si>
    <t>H/A/</t>
  </si>
  <si>
    <t>54*</t>
  </si>
  <si>
    <t>J.Pascoe</t>
  </si>
  <si>
    <t>A.Sohail</t>
  </si>
  <si>
    <t>T.Rush</t>
  </si>
  <si>
    <t>Cornwood 2nds</t>
  </si>
  <si>
    <t>5.5.18</t>
  </si>
  <si>
    <t>2.6.18</t>
  </si>
  <si>
    <t>Plympton 2nds</t>
  </si>
  <si>
    <t>16.6.18</t>
  </si>
  <si>
    <t>Bovey Tracey 2nds</t>
  </si>
  <si>
    <t>23.6.18</t>
  </si>
  <si>
    <t>30.6.18</t>
  </si>
  <si>
    <t>7.7.18</t>
  </si>
  <si>
    <t>14.7.18</t>
  </si>
  <si>
    <t>11.8.18</t>
  </si>
  <si>
    <t>18.8.18</t>
  </si>
  <si>
    <t>25.8.18</t>
  </si>
  <si>
    <t>4.8.18</t>
  </si>
  <si>
    <t>254-6</t>
  </si>
  <si>
    <t xml:space="preserve"> 4-48</t>
  </si>
  <si>
    <t xml:space="preserve"> 4-30</t>
  </si>
  <si>
    <t xml:space="preserve"> 4-41</t>
  </si>
  <si>
    <t xml:space="preserve"> 4-24</t>
  </si>
  <si>
    <t xml:space="preserve"> 3-14</t>
  </si>
  <si>
    <t>R.Lambert</t>
  </si>
  <si>
    <t xml:space="preserve"> 2-2</t>
  </si>
  <si>
    <t xml:space="preserve"> 3-11</t>
  </si>
  <si>
    <t xml:space="preserve"> 0-34</t>
  </si>
  <si>
    <t xml:space="preserve"> 3-48</t>
  </si>
  <si>
    <t xml:space="preserve"> 1-8</t>
  </si>
  <si>
    <t xml:space="preserve"> 2-45</t>
  </si>
  <si>
    <t xml:space="preserve"> 3-13</t>
  </si>
  <si>
    <t>3-13</t>
  </si>
  <si>
    <t xml:space="preserve"> 1-21</t>
  </si>
  <si>
    <t xml:space="preserve"> 2-14</t>
  </si>
  <si>
    <t>J.Crouch</t>
  </si>
  <si>
    <t xml:space="preserve"> 0-23</t>
  </si>
  <si>
    <t xml:space="preserve"> 0-18</t>
  </si>
  <si>
    <t>A Karthick</t>
  </si>
  <si>
    <t>S.Edmonds</t>
  </si>
  <si>
    <t>F.Partridge</t>
  </si>
  <si>
    <t xml:space="preserve"> 4-25</t>
  </si>
  <si>
    <t xml:space="preserve"> 4-40</t>
  </si>
  <si>
    <t>A.Karthick</t>
  </si>
  <si>
    <t xml:space="preserve"> 5-22</t>
  </si>
  <si>
    <t>5-22</t>
  </si>
  <si>
    <t xml:space="preserve"> 5-6</t>
  </si>
  <si>
    <t xml:space="preserve"> 4-38</t>
  </si>
  <si>
    <t xml:space="preserve"> 1-47</t>
  </si>
  <si>
    <t xml:space="preserve"> 3-8</t>
  </si>
  <si>
    <t xml:space="preserve"> 0-76</t>
  </si>
  <si>
    <t xml:space="preserve"> 1-1</t>
  </si>
  <si>
    <t xml:space="preserve"> 0-1</t>
  </si>
  <si>
    <t>4.5.19</t>
  </si>
  <si>
    <t>S.Edmunds</t>
  </si>
  <si>
    <t>Yelverton</t>
  </si>
  <si>
    <t>18.5.19</t>
  </si>
  <si>
    <t>C.Pascoe</t>
  </si>
  <si>
    <t>1.6.19</t>
  </si>
  <si>
    <t>7.6.19</t>
  </si>
  <si>
    <t>Plymouth 2nds</t>
  </si>
  <si>
    <t>22.6.19</t>
  </si>
  <si>
    <t>6.7.19</t>
  </si>
  <si>
    <t>13.7.19</t>
  </si>
  <si>
    <t>100*</t>
  </si>
  <si>
    <t>20.7.19</t>
  </si>
  <si>
    <t>Shaldon</t>
  </si>
  <si>
    <t>27.7.19</t>
  </si>
  <si>
    <t>10.8.19</t>
  </si>
  <si>
    <t>24.8.19</t>
  </si>
  <si>
    <t>31.8.19</t>
  </si>
  <si>
    <t>3.8.19</t>
  </si>
  <si>
    <t>M.Coon</t>
  </si>
  <si>
    <t>330-2</t>
  </si>
  <si>
    <t>253-7</t>
  </si>
  <si>
    <t>252-6</t>
  </si>
  <si>
    <t>C.Towers</t>
  </si>
  <si>
    <t>I.Messom</t>
  </si>
  <si>
    <t xml:space="preserve"> 3-28</t>
  </si>
  <si>
    <t xml:space="preserve"> 3-18</t>
  </si>
  <si>
    <t xml:space="preserve"> 2-13</t>
  </si>
  <si>
    <t xml:space="preserve"> 2-35</t>
  </si>
  <si>
    <t xml:space="preserve"> 1-22</t>
  </si>
  <si>
    <t xml:space="preserve"> 0-16</t>
  </si>
  <si>
    <t>M.V.Coon</t>
  </si>
  <si>
    <t>91*</t>
  </si>
  <si>
    <t>77*</t>
  </si>
  <si>
    <t>G.Yabsley</t>
  </si>
  <si>
    <t>R.May</t>
  </si>
  <si>
    <t>T.Pascoe</t>
  </si>
  <si>
    <t>Jack Warren</t>
  </si>
  <si>
    <t xml:space="preserve"> 7-43</t>
  </si>
  <si>
    <t xml:space="preserve"> 3-7</t>
  </si>
  <si>
    <t xml:space="preserve"> 4-11</t>
  </si>
  <si>
    <t xml:space="preserve"> 4-4</t>
  </si>
  <si>
    <t xml:space="preserve"> 2-18</t>
  </si>
  <si>
    <t xml:space="preserve"> 4-46</t>
  </si>
  <si>
    <t xml:space="preserve"> 3-16</t>
  </si>
  <si>
    <t xml:space="preserve"> 2-0</t>
  </si>
  <si>
    <t xml:space="preserve"> 1-31</t>
  </si>
  <si>
    <t>Paignton 2nd XI</t>
  </si>
  <si>
    <t>12.6.21</t>
  </si>
  <si>
    <t>Hatherleigh 2nd XI</t>
  </si>
  <si>
    <t>17.7.21</t>
  </si>
  <si>
    <t>5.6.21</t>
  </si>
  <si>
    <t>Teignmouth and Shaldon</t>
  </si>
  <si>
    <t>10.7.21</t>
  </si>
  <si>
    <t>28.8.21</t>
  </si>
  <si>
    <t>Cornwood 2nd XI</t>
  </si>
  <si>
    <t>19.6.21</t>
  </si>
  <si>
    <t>1.5.21</t>
  </si>
  <si>
    <t>26.6.21</t>
  </si>
  <si>
    <t>24.7.21</t>
  </si>
  <si>
    <t>Teignmouth &amp; Shaldon</t>
  </si>
  <si>
    <t>Plymouth 2nd XI</t>
  </si>
  <si>
    <t>29.5.21</t>
  </si>
  <si>
    <t>3.7.21</t>
  </si>
  <si>
    <t>21.8.21</t>
  </si>
  <si>
    <t>22.8.20</t>
  </si>
  <si>
    <t>A.More</t>
  </si>
  <si>
    <t>137*</t>
  </si>
  <si>
    <t>J.Fraser</t>
  </si>
  <si>
    <t>L.Pascoe</t>
  </si>
  <si>
    <t xml:space="preserve"> 5-8</t>
  </si>
  <si>
    <t xml:space="preserve"> 4-47</t>
  </si>
  <si>
    <t xml:space="preserve"> 3-30</t>
  </si>
  <si>
    <t xml:space="preserve"> 3-15</t>
  </si>
  <si>
    <t xml:space="preserve"> 3-40</t>
  </si>
  <si>
    <t xml:space="preserve"> 1-26</t>
  </si>
  <si>
    <t xml:space="preserve"> 0-5</t>
  </si>
  <si>
    <t xml:space="preserve"> 0-24</t>
  </si>
  <si>
    <t xml:space="preserve"> 0-22</t>
  </si>
  <si>
    <t>L. White</t>
  </si>
  <si>
    <t>G. Yabsley</t>
  </si>
  <si>
    <t>07.05.22</t>
  </si>
  <si>
    <t>T. Pascoe</t>
  </si>
  <si>
    <t>A. More</t>
  </si>
  <si>
    <t>16.07.22</t>
  </si>
  <si>
    <t>S. Edmonds</t>
  </si>
  <si>
    <t>A. Berry</t>
  </si>
  <si>
    <t>30.06.22</t>
  </si>
  <si>
    <t>D. Coles</t>
  </si>
  <si>
    <t>A</t>
  </si>
  <si>
    <t>25.06.22</t>
  </si>
  <si>
    <t>R. May</t>
  </si>
  <si>
    <t>18.06.22</t>
  </si>
  <si>
    <t>21.05.22</t>
  </si>
  <si>
    <t>11.06.22</t>
  </si>
  <si>
    <t>M. Churchill</t>
  </si>
  <si>
    <t>J. Fraser</t>
  </si>
  <si>
    <t>27.08.22</t>
  </si>
  <si>
    <t>14.05.22</t>
  </si>
  <si>
    <t>Plymstock</t>
  </si>
  <si>
    <t>04.03.22</t>
  </si>
  <si>
    <t>23.07.22</t>
  </si>
  <si>
    <t>09.07.22</t>
  </si>
  <si>
    <t>282-5</t>
  </si>
  <si>
    <t>WD</t>
  </si>
  <si>
    <t>LD</t>
  </si>
  <si>
    <t>L</t>
  </si>
  <si>
    <t>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</si>
</sst>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vertAlign val="superscript"/>
      <sz val="2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u/>
      <sz val="24"/>
      <name val="Arial"/>
      <family val="2"/>
    </font>
    <font>
      <u/>
      <vertAlign val="superscript"/>
      <sz val="2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u/>
      <sz val="1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</cellStyleXfs>
  <cellXfs count="145">
    <xf numFmtId="0" fontId="0" fillId="0" borderId="0" xfId="0"/>
    <xf numFmtId="0" fontId="25" fillId="0" borderId="0" xfId="42" applyFont="1"/>
    <xf numFmtId="0" fontId="25" fillId="0" borderId="0" xfId="42" applyFont="1" applyAlignment="1">
      <alignment horizontal="right"/>
    </xf>
    <xf numFmtId="0" fontId="22" fillId="0" borderId="0" xfId="42" applyFont="1"/>
    <xf numFmtId="0" fontId="22" fillId="0" borderId="0" xfId="42" applyFont="1" applyAlignment="1">
      <alignment horizontal="center" vertical="top" wrapText="1"/>
    </xf>
    <xf numFmtId="0" fontId="25" fillId="0" borderId="0" xfId="42" applyFont="1" applyAlignment="1">
      <alignment horizontal="right" vertical="top" wrapText="1"/>
    </xf>
    <xf numFmtId="0" fontId="25" fillId="0" borderId="0" xfId="42" applyFont="1" applyAlignment="1">
      <alignment vertical="top" wrapText="1"/>
    </xf>
    <xf numFmtId="0" fontId="19" fillId="0" borderId="0" xfId="42" applyFont="1" applyAlignment="1">
      <alignment horizontal="center" vertical="top" wrapText="1"/>
    </xf>
    <xf numFmtId="0" fontId="19" fillId="0" borderId="0" xfId="42" applyFont="1" applyAlignment="1">
      <alignment horizontal="right" vertical="top" wrapText="1"/>
    </xf>
    <xf numFmtId="0" fontId="19" fillId="0" borderId="0" xfId="42" applyFont="1" applyAlignment="1">
      <alignment vertical="top" wrapText="1"/>
    </xf>
    <xf numFmtId="0" fontId="19" fillId="0" borderId="0" xfId="42" applyFont="1"/>
    <xf numFmtId="0" fontId="19" fillId="0" borderId="0" xfId="42" applyFont="1" applyAlignment="1">
      <alignment horizontal="center"/>
    </xf>
    <xf numFmtId="0" fontId="27" fillId="0" borderId="0" xfId="42" applyFont="1" applyAlignment="1">
      <alignment horizontal="center" wrapText="1"/>
    </xf>
    <xf numFmtId="0" fontId="19" fillId="0" borderId="0" xfId="42" applyFont="1" applyAlignment="1">
      <alignment horizontal="justify"/>
    </xf>
    <xf numFmtId="0" fontId="19" fillId="0" borderId="0" xfId="42" applyFont="1" applyAlignment="1">
      <alignment horizontal="center" wrapText="1"/>
    </xf>
    <xf numFmtId="0" fontId="28" fillId="0" borderId="0" xfId="42" applyFont="1"/>
    <xf numFmtId="0" fontId="28" fillId="0" borderId="0" xfId="42" applyFont="1" applyAlignment="1">
      <alignment horizontal="center"/>
    </xf>
    <xf numFmtId="0" fontId="18" fillId="0" borderId="0" xfId="42" applyAlignment="1">
      <alignment horizontal="left" wrapText="1"/>
    </xf>
    <xf numFmtId="0" fontId="18" fillId="0" borderId="0" xfId="42" applyAlignment="1">
      <alignment wrapText="1"/>
    </xf>
    <xf numFmtId="0" fontId="33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0" fontId="22" fillId="0" borderId="0" xfId="42" applyFont="1" applyAlignment="1">
      <alignment horizontal="left"/>
    </xf>
    <xf numFmtId="49" fontId="33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 wrapText="1"/>
    </xf>
    <xf numFmtId="49" fontId="33" fillId="0" borderId="10" xfId="0" applyNumberFormat="1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0" fontId="18" fillId="0" borderId="0" xfId="42"/>
    <xf numFmtId="0" fontId="18" fillId="0" borderId="0" xfId="42" applyAlignment="1">
      <alignment horizontal="right"/>
    </xf>
    <xf numFmtId="0" fontId="18" fillId="0" borderId="0" xfId="42" applyAlignment="1">
      <alignment vertical="top" wrapText="1"/>
    </xf>
    <xf numFmtId="0" fontId="18" fillId="0" borderId="0" xfId="42" applyAlignment="1">
      <alignment horizontal="center"/>
    </xf>
    <xf numFmtId="0" fontId="25" fillId="0" borderId="0" xfId="42" applyFont="1" applyAlignment="1">
      <alignment horizontal="right" wrapText="1"/>
    </xf>
    <xf numFmtId="0" fontId="18" fillId="0" borderId="0" xfId="42" applyAlignment="1">
      <alignment horizontal="left"/>
    </xf>
    <xf numFmtId="0" fontId="25" fillId="0" borderId="0" xfId="42" applyFont="1" applyAlignment="1">
      <alignment horizontal="left" wrapText="1"/>
    </xf>
    <xf numFmtId="0" fontId="33" fillId="0" borderId="0" xfId="0" applyFont="1" applyAlignment="1">
      <alignment horizontal="left"/>
    </xf>
    <xf numFmtId="0" fontId="25" fillId="0" borderId="0" xfId="42" applyFont="1" applyAlignment="1">
      <alignment horizontal="left" vertical="top" wrapText="1"/>
    </xf>
    <xf numFmtId="0" fontId="0" fillId="0" borderId="0" xfId="0" applyAlignment="1">
      <alignment horizontal="left"/>
    </xf>
    <xf numFmtId="0" fontId="19" fillId="0" borderId="0" xfId="42" applyFont="1" applyAlignment="1">
      <alignment horizontal="left"/>
    </xf>
    <xf numFmtId="0" fontId="25" fillId="0" borderId="0" xfId="42" applyFont="1" applyAlignment="1">
      <alignment horizontal="left"/>
    </xf>
    <xf numFmtId="0" fontId="18" fillId="34" borderId="0" xfId="42" applyFill="1" applyAlignment="1">
      <alignment horizontal="center" wrapText="1"/>
    </xf>
    <xf numFmtId="0" fontId="19" fillId="34" borderId="0" xfId="42" applyFont="1" applyFill="1" applyAlignment="1">
      <alignment horizontal="center" wrapText="1"/>
    </xf>
    <xf numFmtId="0" fontId="35" fillId="0" borderId="0" xfId="0" applyFont="1" applyAlignment="1">
      <alignment horizontal="left"/>
    </xf>
    <xf numFmtId="0" fontId="23" fillId="0" borderId="0" xfId="42" applyFont="1" applyAlignment="1">
      <alignment vertical="top"/>
    </xf>
    <xf numFmtId="0" fontId="35" fillId="0" borderId="0" xfId="0" applyFont="1"/>
    <xf numFmtId="0" fontId="24" fillId="0" borderId="0" xfId="42" applyFont="1" applyAlignment="1">
      <alignment vertical="top"/>
    </xf>
    <xf numFmtId="0" fontId="18" fillId="0" borderId="0" xfId="42" applyAlignment="1">
      <alignment vertical="top"/>
    </xf>
    <xf numFmtId="0" fontId="18" fillId="0" borderId="0" xfId="42" applyAlignment="1">
      <alignment horizontal="center" vertical="top"/>
    </xf>
    <xf numFmtId="0" fontId="18" fillId="0" borderId="0" xfId="42" applyAlignment="1">
      <alignment horizontal="left" vertical="top"/>
    </xf>
    <xf numFmtId="0" fontId="18" fillId="0" borderId="0" xfId="42" applyAlignment="1">
      <alignment horizontal="right" vertical="top"/>
    </xf>
    <xf numFmtId="0" fontId="23" fillId="0" borderId="0" xfId="42" applyFont="1" applyAlignment="1">
      <alignment horizontal="left" vertical="top"/>
    </xf>
    <xf numFmtId="0" fontId="24" fillId="0" borderId="0" xfId="42" applyFont="1" applyAlignment="1">
      <alignment horizontal="left" vertical="top"/>
    </xf>
    <xf numFmtId="0" fontId="36" fillId="0" borderId="0" xfId="0" applyFont="1" applyAlignment="1">
      <alignment horizontal="left"/>
    </xf>
    <xf numFmtId="2" fontId="18" fillId="0" borderId="0" xfId="42" applyNumberFormat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2" fontId="22" fillId="0" borderId="0" xfId="42" applyNumberFormat="1" applyFont="1" applyAlignment="1">
      <alignment horizontal="left"/>
    </xf>
    <xf numFmtId="0" fontId="18" fillId="0" borderId="10" xfId="42" applyBorder="1" applyAlignment="1">
      <alignment horizontal="left" wrapText="1"/>
    </xf>
    <xf numFmtId="2" fontId="18" fillId="0" borderId="10" xfId="42" applyNumberFormat="1" applyBorder="1" applyAlignment="1">
      <alignment horizontal="left" wrapText="1"/>
    </xf>
    <xf numFmtId="164" fontId="18" fillId="0" borderId="0" xfId="42" applyNumberFormat="1" applyAlignment="1">
      <alignment horizontal="left" wrapText="1"/>
    </xf>
    <xf numFmtId="0" fontId="33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0" fontId="33" fillId="0" borderId="0" xfId="0" applyFont="1" applyAlignment="1">
      <alignment horizontal="left" wrapText="1"/>
    </xf>
    <xf numFmtId="2" fontId="33" fillId="0" borderId="0" xfId="0" applyNumberFormat="1" applyFont="1" applyAlignment="1">
      <alignment horizontal="left" wrapText="1"/>
    </xf>
    <xf numFmtId="2" fontId="33" fillId="0" borderId="0" xfId="0" applyNumberFormat="1" applyFont="1" applyAlignment="1">
      <alignment horizontal="left"/>
    </xf>
    <xf numFmtId="0" fontId="22" fillId="0" borderId="0" xfId="42" applyFont="1" applyAlignment="1">
      <alignment horizontal="right"/>
    </xf>
    <xf numFmtId="14" fontId="33" fillId="0" borderId="0" xfId="0" applyNumberFormat="1" applyFont="1" applyAlignment="1">
      <alignment horizontal="left"/>
    </xf>
    <xf numFmtId="0" fontId="22" fillId="0" borderId="0" xfId="42" applyFont="1" applyAlignment="1">
      <alignment horizontal="left" wrapText="1"/>
    </xf>
    <xf numFmtId="49" fontId="18" fillId="0" borderId="0" xfId="42" applyNumberFormat="1" applyAlignment="1">
      <alignment horizontal="left"/>
    </xf>
    <xf numFmtId="17" fontId="25" fillId="0" borderId="0" xfId="42" applyNumberFormat="1" applyFont="1" applyAlignment="1">
      <alignment horizontal="left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/>
    </xf>
    <xf numFmtId="0" fontId="22" fillId="0" borderId="0" xfId="42" applyFont="1" applyAlignment="1">
      <alignment wrapText="1"/>
    </xf>
    <xf numFmtId="49" fontId="22" fillId="0" borderId="0" xfId="42" applyNumberFormat="1" applyFont="1" applyAlignment="1">
      <alignment horizontal="right" wrapText="1"/>
    </xf>
    <xf numFmtId="0" fontId="22" fillId="0" borderId="0" xfId="42" applyFont="1" applyAlignment="1">
      <alignment horizontal="right" wrapText="1"/>
    </xf>
    <xf numFmtId="2" fontId="22" fillId="0" borderId="0" xfId="42" applyNumberFormat="1" applyFont="1" applyAlignment="1">
      <alignment horizontal="right" wrapText="1"/>
    </xf>
    <xf numFmtId="164" fontId="22" fillId="0" borderId="0" xfId="42" applyNumberFormat="1" applyFont="1" applyAlignment="1">
      <alignment horizontal="right" wrapText="1"/>
    </xf>
    <xf numFmtId="0" fontId="18" fillId="0" borderId="0" xfId="42" applyAlignment="1">
      <alignment horizontal="left" vertical="center"/>
    </xf>
    <xf numFmtId="0" fontId="22" fillId="0" borderId="0" xfId="42" applyFont="1" applyAlignment="1">
      <alignment horizontal="left" vertical="top"/>
    </xf>
    <xf numFmtId="0" fontId="22" fillId="0" borderId="0" xfId="42" applyFont="1" applyAlignment="1">
      <alignment vertical="top"/>
    </xf>
    <xf numFmtId="0" fontId="22" fillId="0" borderId="0" xfId="42" applyFont="1" applyAlignment="1">
      <alignment horizontal="right" vertical="top"/>
    </xf>
    <xf numFmtId="0" fontId="22" fillId="0" borderId="0" xfId="42" applyFont="1" applyAlignment="1">
      <alignment horizontal="center" vertical="top"/>
    </xf>
    <xf numFmtId="0" fontId="33" fillId="0" borderId="0" xfId="0" applyFont="1" applyAlignment="1">
      <alignment horizontal="left" vertical="center" wrapText="1"/>
    </xf>
    <xf numFmtId="2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2" fontId="33" fillId="0" borderId="0" xfId="0" applyNumberFormat="1" applyFont="1" applyAlignment="1">
      <alignment vertical="center" wrapText="1"/>
    </xf>
    <xf numFmtId="164" fontId="33" fillId="0" borderId="0" xfId="0" applyNumberFormat="1" applyFont="1" applyAlignment="1">
      <alignment vertical="center" wrapText="1"/>
    </xf>
    <xf numFmtId="2" fontId="33" fillId="0" borderId="0" xfId="0" applyNumberFormat="1" applyFont="1" applyAlignment="1">
      <alignment horizontal="right" vertical="center" wrapText="1"/>
    </xf>
    <xf numFmtId="164" fontId="33" fillId="0" borderId="0" xfId="0" applyNumberFormat="1" applyFont="1" applyAlignment="1">
      <alignment horizontal="right" vertical="center" wrapText="1"/>
    </xf>
    <xf numFmtId="17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right" vertical="center" wrapText="1"/>
    </xf>
    <xf numFmtId="2" fontId="0" fillId="0" borderId="0" xfId="0" applyNumberFormat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2" fontId="33" fillId="0" borderId="0" xfId="0" applyNumberFormat="1" applyFont="1" applyAlignment="1">
      <alignment horizontal="center" wrapText="1"/>
    </xf>
    <xf numFmtId="2" fontId="33" fillId="0" borderId="0" xfId="0" applyNumberFormat="1" applyFont="1"/>
    <xf numFmtId="164" fontId="33" fillId="0" borderId="0" xfId="0" applyNumberFormat="1" applyFont="1"/>
    <xf numFmtId="0" fontId="33" fillId="0" borderId="0" xfId="0" quotePrefix="1" applyFont="1" applyAlignment="1">
      <alignment horizontal="left"/>
    </xf>
    <xf numFmtId="0" fontId="38" fillId="0" borderId="0" xfId="43" applyFont="1" applyAlignment="1">
      <alignment vertical="center"/>
    </xf>
    <xf numFmtId="0" fontId="33" fillId="0" borderId="0" xfId="0" applyFont="1" applyAlignment="1">
      <alignment horizontal="left" vertical="center"/>
    </xf>
    <xf numFmtId="49" fontId="18" fillId="0" borderId="0" xfId="42" applyNumberFormat="1" applyAlignment="1">
      <alignment horizontal="right" wrapText="1"/>
    </xf>
    <xf numFmtId="0" fontId="18" fillId="0" borderId="0" xfId="42" applyAlignment="1">
      <alignment horizontal="right" wrapText="1"/>
    </xf>
    <xf numFmtId="2" fontId="18" fillId="0" borderId="0" xfId="42" applyNumberFormat="1" applyAlignment="1">
      <alignment horizontal="right" wrapText="1"/>
    </xf>
    <xf numFmtId="164" fontId="18" fillId="0" borderId="0" xfId="42" applyNumberFormat="1" applyAlignment="1">
      <alignment horizontal="right" wrapText="1"/>
    </xf>
    <xf numFmtId="2" fontId="18" fillId="0" borderId="0" xfId="42" applyNumberFormat="1" applyAlignment="1">
      <alignment wrapText="1"/>
    </xf>
    <xf numFmtId="0" fontId="18" fillId="0" borderId="10" xfId="42" applyBorder="1" applyAlignment="1">
      <alignment horizontal="right" wrapText="1"/>
    </xf>
    <xf numFmtId="49" fontId="18" fillId="0" borderId="10" xfId="42" applyNumberFormat="1" applyBorder="1" applyAlignment="1">
      <alignment horizontal="right" wrapText="1"/>
    </xf>
    <xf numFmtId="2" fontId="18" fillId="0" borderId="10" xfId="42" applyNumberFormat="1" applyBorder="1" applyAlignment="1">
      <alignment horizontal="right" wrapText="1"/>
    </xf>
    <xf numFmtId="164" fontId="18" fillId="0" borderId="10" xfId="42" applyNumberFormat="1" applyBorder="1" applyAlignment="1">
      <alignment horizontal="right" wrapText="1"/>
    </xf>
    <xf numFmtId="2" fontId="18" fillId="0" borderId="11" xfId="42" applyNumberFormat="1" applyBorder="1" applyAlignment="1">
      <alignment horizontal="right" wrapText="1"/>
    </xf>
    <xf numFmtId="164" fontId="18" fillId="0" borderId="11" xfId="42" applyNumberFormat="1" applyBorder="1" applyAlignment="1">
      <alignment horizontal="right" wrapText="1"/>
    </xf>
    <xf numFmtId="17" fontId="18" fillId="0" borderId="10" xfId="42" applyNumberFormat="1" applyBorder="1" applyAlignment="1">
      <alignment horizontal="right" wrapText="1"/>
    </xf>
    <xf numFmtId="2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0" fontId="31" fillId="33" borderId="0" xfId="42" applyFont="1" applyFill="1" applyAlignment="1">
      <alignment horizontal="center"/>
    </xf>
    <xf numFmtId="0" fontId="29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center" vertical="top" wrapText="1"/>
    </xf>
    <xf numFmtId="0" fontId="19" fillId="0" borderId="0" xfId="42" applyFont="1" applyAlignment="1">
      <alignment horizontal="center" wrapText="1"/>
    </xf>
    <xf numFmtId="0" fontId="34" fillId="0" borderId="0" xfId="42" applyFont="1" applyAlignment="1">
      <alignment horizontal="center" vertical="top" wrapText="1"/>
    </xf>
    <xf numFmtId="0" fontId="20" fillId="0" borderId="0" xfId="42" applyFont="1" applyAlignment="1">
      <alignment horizontal="center" wrapText="1"/>
    </xf>
    <xf numFmtId="0" fontId="28" fillId="0" borderId="0" xfId="42" applyFont="1"/>
    <xf numFmtId="0" fontId="28" fillId="0" borderId="0" xfId="42" applyFont="1" applyAlignment="1">
      <alignment horizontal="center"/>
    </xf>
    <xf numFmtId="0" fontId="18" fillId="34" borderId="0" xfId="42" applyFill="1" applyAlignment="1">
      <alignment horizontal="center" wrapText="1"/>
    </xf>
    <xf numFmtId="0" fontId="20" fillId="0" borderId="0" xfId="42" applyFont="1" applyAlignment="1">
      <alignment horizontal="center"/>
    </xf>
    <xf numFmtId="0" fontId="18" fillId="0" borderId="0" xfId="42" applyFill="1" applyAlignment="1">
      <alignment wrapText="1"/>
    </xf>
    <xf numFmtId="2" fontId="36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left"/>
    </xf>
    <xf numFmtId="0" fontId="18" fillId="0" borderId="0" xfId="42" applyFont="1" applyAlignment="1">
      <alignment horizontal="left"/>
    </xf>
    <xf numFmtId="15" fontId="33" fillId="0" borderId="0" xfId="0" applyNumberFormat="1" applyFont="1" applyAlignment="1">
      <alignment vertical="center" wrapText="1"/>
    </xf>
    <xf numFmtId="2" fontId="33" fillId="0" borderId="0" xfId="0" applyNumberFormat="1" applyFont="1" applyAlignment="1">
      <alignment horizontal="center" vertical="center"/>
    </xf>
    <xf numFmtId="0" fontId="18" fillId="0" borderId="0" xfId="42" applyFont="1" applyAlignment="1">
      <alignment horizontal="center"/>
    </xf>
    <xf numFmtId="0" fontId="18" fillId="0" borderId="0" xfId="42" applyFont="1" applyFill="1" applyAlignment="1">
      <alignment horizontal="center"/>
    </xf>
    <xf numFmtId="0" fontId="18" fillId="0" borderId="0" xfId="42" applyFont="1"/>
    <xf numFmtId="0" fontId="18" fillId="0" borderId="0" xfId="42" applyFont="1" applyFill="1"/>
    <xf numFmtId="0" fontId="18" fillId="0" borderId="0" xfId="42" applyFont="1" applyAlignment="1">
      <alignment horizontal="center"/>
    </xf>
    <xf numFmtId="0" fontId="18" fillId="0" borderId="0" xfId="42" applyFont="1" applyAlignment="1">
      <alignment horizontal="center" vertical="center"/>
    </xf>
    <xf numFmtId="0" fontId="18" fillId="0" borderId="0" xfId="42" applyFont="1" applyAlignment="1">
      <alignment vertical="center"/>
    </xf>
    <xf numFmtId="0" fontId="39" fillId="0" borderId="0" xfId="0" applyFont="1"/>
    <xf numFmtId="2" fontId="18" fillId="0" borderId="0" xfId="42" applyNumberFormat="1" applyFont="1" applyAlignment="1">
      <alignment horizontal="center"/>
    </xf>
    <xf numFmtId="2" fontId="18" fillId="0" borderId="0" xfId="42" applyNumberFormat="1" applyFont="1" applyAlignment="1">
      <alignment horizontal="center" wrapText="1"/>
    </xf>
    <xf numFmtId="0" fontId="18" fillId="0" borderId="0" xfId="42" applyFont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0"/>
  <sheetViews>
    <sheetView tabSelected="1" topLeftCell="A807" zoomScaleNormal="100" workbookViewId="0">
      <selection activeCell="L1048" sqref="L1048"/>
    </sheetView>
  </sheetViews>
  <sheetFormatPr defaultRowHeight="12.75" x14ac:dyDescent="0.2"/>
  <cols>
    <col min="1" max="1" width="16.5703125" style="19" bestFit="1" customWidth="1"/>
    <col min="2" max="9" width="9.140625" style="34"/>
    <col min="10" max="10" width="11.5703125" style="63" bestFit="1" customWidth="1"/>
    <col min="11" max="16384" width="9.140625" style="19"/>
  </cols>
  <sheetData>
    <row r="1" spans="1:10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54" t="s">
        <v>9</v>
      </c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54"/>
    </row>
    <row r="3" spans="1:10" x14ac:dyDescent="0.2">
      <c r="A3" s="17" t="s">
        <v>11</v>
      </c>
      <c r="B3" s="17">
        <v>2007</v>
      </c>
      <c r="C3" s="17">
        <v>1</v>
      </c>
      <c r="D3" s="17">
        <v>1</v>
      </c>
      <c r="E3" s="17">
        <v>1</v>
      </c>
      <c r="F3" s="17" t="s">
        <v>12</v>
      </c>
      <c r="G3" s="17">
        <v>0</v>
      </c>
      <c r="H3" s="17">
        <v>0</v>
      </c>
      <c r="I3" s="17">
        <v>2</v>
      </c>
      <c r="J3" s="52" t="e">
        <f t="shared" ref="J3" si="0">I3/(D3-E3)</f>
        <v>#DIV/0!</v>
      </c>
    </row>
    <row r="4" spans="1:10" x14ac:dyDescent="0.2">
      <c r="A4" s="17"/>
      <c r="B4" s="17"/>
      <c r="C4" s="17"/>
      <c r="D4" s="17"/>
      <c r="E4" s="17"/>
      <c r="F4" s="17"/>
      <c r="G4" s="17"/>
      <c r="H4" s="17"/>
      <c r="I4" s="17"/>
      <c r="J4" s="52"/>
    </row>
    <row r="5" spans="1:10" x14ac:dyDescent="0.2">
      <c r="A5" s="17" t="s">
        <v>14</v>
      </c>
      <c r="B5" s="17">
        <v>2002</v>
      </c>
      <c r="C5" s="17">
        <v>1</v>
      </c>
      <c r="D5" s="17">
        <v>0</v>
      </c>
      <c r="E5" s="17" t="s">
        <v>13</v>
      </c>
      <c r="F5" s="17" t="s">
        <v>13</v>
      </c>
      <c r="G5" s="17" t="s">
        <v>13</v>
      </c>
      <c r="H5" s="17" t="s">
        <v>13</v>
      </c>
      <c r="I5" s="17" t="s">
        <v>13</v>
      </c>
      <c r="J5" s="52" t="e">
        <f t="shared" ref="J5" si="1">I5/(D5-E5)</f>
        <v>#VALUE!</v>
      </c>
    </row>
    <row r="6" spans="1:10" x14ac:dyDescent="0.2">
      <c r="A6" s="17"/>
      <c r="B6" s="17">
        <v>2004</v>
      </c>
      <c r="C6" s="17">
        <v>4</v>
      </c>
      <c r="D6" s="17">
        <v>2</v>
      </c>
      <c r="E6" s="17">
        <v>0</v>
      </c>
      <c r="F6" s="17">
        <v>5</v>
      </c>
      <c r="G6" s="17">
        <v>0</v>
      </c>
      <c r="H6" s="17">
        <v>0</v>
      </c>
      <c r="I6" s="17">
        <v>5</v>
      </c>
      <c r="J6" s="52">
        <f t="shared" ref="J6" si="2">I6/(D6-E6)</f>
        <v>2.5</v>
      </c>
    </row>
    <row r="7" spans="1:10" x14ac:dyDescent="0.2">
      <c r="A7" s="17"/>
      <c r="B7" s="17">
        <v>2005</v>
      </c>
      <c r="C7" s="17">
        <v>1</v>
      </c>
      <c r="D7" s="17">
        <v>0</v>
      </c>
      <c r="E7" s="17" t="s">
        <v>13</v>
      </c>
      <c r="F7" s="17" t="s">
        <v>13</v>
      </c>
      <c r="G7" s="17" t="s">
        <v>13</v>
      </c>
      <c r="H7" s="17" t="s">
        <v>13</v>
      </c>
      <c r="I7" s="17" t="s">
        <v>13</v>
      </c>
      <c r="J7" s="52" t="e">
        <f t="shared" ref="J7" si="3">I7/(D7-E7)</f>
        <v>#VALUE!</v>
      </c>
    </row>
    <row r="8" spans="1:10" x14ac:dyDescent="0.2">
      <c r="A8" s="17"/>
      <c r="B8" s="55" t="s">
        <v>15</v>
      </c>
      <c r="C8" s="55">
        <v>6</v>
      </c>
      <c r="D8" s="55">
        <v>2</v>
      </c>
      <c r="E8" s="55">
        <v>0</v>
      </c>
      <c r="F8" s="55">
        <v>5</v>
      </c>
      <c r="G8" s="55">
        <v>0</v>
      </c>
      <c r="H8" s="55">
        <v>0</v>
      </c>
      <c r="I8" s="55">
        <v>5</v>
      </c>
      <c r="J8" s="56">
        <v>2.5</v>
      </c>
    </row>
    <row r="9" spans="1:10" x14ac:dyDescent="0.2">
      <c r="A9" s="17"/>
      <c r="B9" s="17"/>
      <c r="C9" s="17"/>
      <c r="D9" s="17"/>
      <c r="E9" s="17"/>
      <c r="F9" s="17"/>
      <c r="G9" s="17"/>
      <c r="H9" s="17"/>
      <c r="I9" s="17"/>
      <c r="J9" s="52"/>
    </row>
    <row r="10" spans="1:10" x14ac:dyDescent="0.2">
      <c r="A10" s="17" t="s">
        <v>1215</v>
      </c>
      <c r="B10" s="17">
        <v>2016</v>
      </c>
      <c r="C10" s="17">
        <v>3</v>
      </c>
      <c r="D10" s="17">
        <v>3</v>
      </c>
      <c r="E10" s="17">
        <v>1</v>
      </c>
      <c r="F10" s="17" t="s">
        <v>49</v>
      </c>
      <c r="G10" s="17">
        <v>0</v>
      </c>
      <c r="H10" s="17">
        <v>0</v>
      </c>
      <c r="I10" s="17">
        <v>29</v>
      </c>
      <c r="J10" s="52">
        <f t="shared" ref="J10" si="4">I10/(D10-E10)</f>
        <v>14.5</v>
      </c>
    </row>
    <row r="11" spans="1:10" x14ac:dyDescent="0.2">
      <c r="A11" s="17"/>
      <c r="B11" s="55" t="s">
        <v>15</v>
      </c>
      <c r="C11" s="55">
        <f>SUM(C10)</f>
        <v>3</v>
      </c>
      <c r="D11" s="55">
        <f t="shared" ref="D11" si="5">SUM(D10)</f>
        <v>3</v>
      </c>
      <c r="E11" s="55">
        <f t="shared" ref="E11" si="6">SUM(E10)</f>
        <v>1</v>
      </c>
      <c r="F11" s="55" t="s">
        <v>49</v>
      </c>
      <c r="G11" s="55">
        <f t="shared" ref="G11" si="7">SUM(G10)</f>
        <v>0</v>
      </c>
      <c r="H11" s="55">
        <f t="shared" ref="H11" si="8">SUM(H10)</f>
        <v>0</v>
      </c>
      <c r="I11" s="55">
        <f t="shared" ref="I11" si="9">SUM(I10)</f>
        <v>29</v>
      </c>
      <c r="J11" s="56">
        <f>I11/(D11-E11)</f>
        <v>14.5</v>
      </c>
    </row>
    <row r="12" spans="1:10" x14ac:dyDescent="0.2">
      <c r="A12" s="17"/>
      <c r="B12" s="17"/>
      <c r="C12" s="17"/>
      <c r="D12" s="17"/>
      <c r="E12" s="17"/>
      <c r="F12" s="17"/>
      <c r="G12" s="17"/>
      <c r="H12" s="17"/>
      <c r="I12" s="17"/>
      <c r="J12" s="52"/>
    </row>
    <row r="13" spans="1:10" x14ac:dyDescent="0.2">
      <c r="A13" s="17" t="s">
        <v>16</v>
      </c>
      <c r="B13" s="17">
        <v>1994</v>
      </c>
      <c r="C13" s="17">
        <v>1</v>
      </c>
      <c r="D13" s="17">
        <v>1</v>
      </c>
      <c r="E13" s="17">
        <v>1</v>
      </c>
      <c r="F13" s="17" t="s">
        <v>17</v>
      </c>
      <c r="G13" s="17">
        <v>0</v>
      </c>
      <c r="H13" s="17">
        <v>0</v>
      </c>
      <c r="I13" s="17">
        <v>7</v>
      </c>
      <c r="J13" s="52" t="e">
        <f t="shared" ref="J13" si="10">I13/(D13-E13)</f>
        <v>#DIV/0!</v>
      </c>
    </row>
    <row r="14" spans="1:10" x14ac:dyDescent="0.2">
      <c r="A14" s="17"/>
      <c r="B14" s="17">
        <v>1995</v>
      </c>
      <c r="C14" s="17">
        <v>5</v>
      </c>
      <c r="D14" s="17">
        <v>5</v>
      </c>
      <c r="E14" s="17">
        <v>0</v>
      </c>
      <c r="F14" s="17">
        <v>15</v>
      </c>
      <c r="G14" s="17">
        <v>0</v>
      </c>
      <c r="H14" s="17">
        <v>0</v>
      </c>
      <c r="I14" s="17">
        <v>21</v>
      </c>
      <c r="J14" s="52">
        <f t="shared" ref="J14" si="11">I14/(D14-E14)</f>
        <v>4.2</v>
      </c>
    </row>
    <row r="15" spans="1:10" x14ac:dyDescent="0.2">
      <c r="A15" s="17"/>
      <c r="B15" s="55" t="s">
        <v>15</v>
      </c>
      <c r="C15" s="55">
        <v>6</v>
      </c>
      <c r="D15" s="55">
        <v>6</v>
      </c>
      <c r="E15" s="55">
        <v>1</v>
      </c>
      <c r="F15" s="55">
        <v>15</v>
      </c>
      <c r="G15" s="55">
        <v>0</v>
      </c>
      <c r="H15" s="55">
        <v>0</v>
      </c>
      <c r="I15" s="55">
        <v>28</v>
      </c>
      <c r="J15" s="56">
        <v>5.6</v>
      </c>
    </row>
    <row r="16" spans="1:10" x14ac:dyDescent="0.2">
      <c r="A16" s="17"/>
      <c r="B16" s="17"/>
      <c r="C16" s="17"/>
      <c r="D16" s="17"/>
      <c r="E16" s="17"/>
      <c r="F16" s="17"/>
      <c r="G16" s="17"/>
      <c r="H16" s="17"/>
      <c r="I16" s="17"/>
      <c r="J16" s="52"/>
    </row>
    <row r="17" spans="1:11" x14ac:dyDescent="0.2">
      <c r="A17" s="17" t="s">
        <v>18</v>
      </c>
      <c r="B17" s="17">
        <v>1998</v>
      </c>
      <c r="C17" s="17">
        <v>1</v>
      </c>
      <c r="D17" s="17">
        <v>1</v>
      </c>
      <c r="E17" s="17">
        <v>1</v>
      </c>
      <c r="F17" s="17" t="s">
        <v>19</v>
      </c>
      <c r="G17" s="17">
        <v>0</v>
      </c>
      <c r="H17" s="17">
        <v>0</v>
      </c>
      <c r="I17" s="17">
        <v>0</v>
      </c>
      <c r="J17" s="52" t="e">
        <f t="shared" ref="J17:J19" si="12">I17/(D17-E17)</f>
        <v>#DIV/0!</v>
      </c>
    </row>
    <row r="18" spans="1:1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52" t="e">
        <f t="shared" si="12"/>
        <v>#DIV/0!</v>
      </c>
    </row>
    <row r="19" spans="1:11" x14ac:dyDescent="0.2">
      <c r="A19" s="17" t="s">
        <v>20</v>
      </c>
      <c r="B19" s="17">
        <v>2000</v>
      </c>
      <c r="C19" s="17">
        <v>1</v>
      </c>
      <c r="D19" s="17">
        <v>0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52" t="e">
        <f t="shared" si="12"/>
        <v>#VALUE!</v>
      </c>
    </row>
    <row r="20" spans="1:11" x14ac:dyDescent="0.2">
      <c r="A20" s="17"/>
      <c r="B20" s="17">
        <v>2003</v>
      </c>
      <c r="C20" s="17">
        <v>12</v>
      </c>
      <c r="D20" s="17">
        <v>11</v>
      </c>
      <c r="E20" s="17">
        <v>2</v>
      </c>
      <c r="F20" s="17">
        <v>25</v>
      </c>
      <c r="G20" s="17">
        <v>0</v>
      </c>
      <c r="H20" s="17">
        <v>0</v>
      </c>
      <c r="I20" s="17">
        <v>87</v>
      </c>
      <c r="J20" s="52">
        <f t="shared" ref="J20" si="13">I20/(D20-E20)</f>
        <v>9.6666666666666661</v>
      </c>
    </row>
    <row r="21" spans="1:11" x14ac:dyDescent="0.2">
      <c r="A21" s="17"/>
      <c r="B21" s="55" t="s">
        <v>15</v>
      </c>
      <c r="C21" s="55">
        <v>13</v>
      </c>
      <c r="D21" s="55">
        <v>11</v>
      </c>
      <c r="E21" s="55">
        <v>2</v>
      </c>
      <c r="F21" s="55">
        <v>25</v>
      </c>
      <c r="G21" s="55">
        <v>0</v>
      </c>
      <c r="H21" s="55">
        <v>0</v>
      </c>
      <c r="I21" s="55">
        <v>87</v>
      </c>
      <c r="J21" s="56">
        <v>9.67</v>
      </c>
    </row>
    <row r="22" spans="1:1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52"/>
    </row>
    <row r="23" spans="1:11" x14ac:dyDescent="0.2">
      <c r="A23" s="17" t="s">
        <v>21</v>
      </c>
      <c r="B23" s="17">
        <v>1991</v>
      </c>
      <c r="C23" s="17">
        <v>1</v>
      </c>
      <c r="D23" s="17">
        <v>1</v>
      </c>
      <c r="E23" s="17">
        <v>1</v>
      </c>
      <c r="F23" s="17" t="s">
        <v>17</v>
      </c>
      <c r="G23" s="17">
        <v>0</v>
      </c>
      <c r="H23" s="17">
        <v>0</v>
      </c>
      <c r="I23" s="17">
        <v>7</v>
      </c>
      <c r="J23" s="52" t="e">
        <f t="shared" ref="J23:J37" si="14">I23/(D23-E23)</f>
        <v>#DIV/0!</v>
      </c>
    </row>
    <row r="24" spans="1:11" x14ac:dyDescent="0.2">
      <c r="A24" s="17"/>
      <c r="B24" s="55" t="s">
        <v>15</v>
      </c>
      <c r="C24" s="55">
        <f>SUM(C23)</f>
        <v>1</v>
      </c>
      <c r="D24" s="55">
        <f t="shared" ref="D24:E24" si="15">SUM(D23)</f>
        <v>1</v>
      </c>
      <c r="E24" s="55">
        <f t="shared" si="15"/>
        <v>1</v>
      </c>
      <c r="F24" s="55" t="s">
        <v>17</v>
      </c>
      <c r="G24" s="55">
        <f t="shared" ref="G24:I24" si="16">SUM(G23)</f>
        <v>0</v>
      </c>
      <c r="H24" s="55">
        <f t="shared" si="16"/>
        <v>0</v>
      </c>
      <c r="I24" s="55">
        <f t="shared" si="16"/>
        <v>7</v>
      </c>
      <c r="J24" s="56" t="e">
        <f>I24/(D24-E24)</f>
        <v>#DIV/0!</v>
      </c>
    </row>
    <row r="25" spans="1:1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52"/>
    </row>
    <row r="26" spans="1:11" x14ac:dyDescent="0.2">
      <c r="A26" s="17" t="s">
        <v>1215</v>
      </c>
      <c r="B26" s="34">
        <v>2021</v>
      </c>
      <c r="C26" s="84">
        <v>1</v>
      </c>
      <c r="D26" s="84">
        <v>1</v>
      </c>
      <c r="E26" s="84">
        <v>0</v>
      </c>
      <c r="F26" s="34">
        <v>1</v>
      </c>
      <c r="G26" s="84">
        <v>0</v>
      </c>
      <c r="H26" s="84">
        <v>0</v>
      </c>
      <c r="I26" s="84">
        <v>1</v>
      </c>
      <c r="J26" s="85">
        <f t="shared" ref="J26" si="17">I26/(D26-E26)</f>
        <v>1</v>
      </c>
      <c r="K26" s="85"/>
    </row>
    <row r="27" spans="1:11" x14ac:dyDescent="0.2">
      <c r="A27" s="17"/>
      <c r="B27" s="55" t="s">
        <v>15</v>
      </c>
      <c r="C27" s="55">
        <f>SUM(C26)</f>
        <v>1</v>
      </c>
      <c r="D27" s="55">
        <f t="shared" ref="D27:E27" si="18">SUM(D26)</f>
        <v>1</v>
      </c>
      <c r="E27" s="55">
        <f t="shared" si="18"/>
        <v>0</v>
      </c>
      <c r="F27" s="55">
        <v>1</v>
      </c>
      <c r="G27" s="55">
        <f t="shared" ref="G27:I27" si="19">SUM(G26)</f>
        <v>0</v>
      </c>
      <c r="H27" s="55">
        <f t="shared" si="19"/>
        <v>0</v>
      </c>
      <c r="I27" s="55">
        <f t="shared" si="19"/>
        <v>1</v>
      </c>
      <c r="J27" s="56">
        <f>I27/(D27-E27)</f>
        <v>1</v>
      </c>
    </row>
    <row r="28" spans="1:1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52"/>
    </row>
    <row r="29" spans="1:1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52"/>
    </row>
    <row r="30" spans="1:11" x14ac:dyDescent="0.2">
      <c r="A30" s="17" t="s">
        <v>22</v>
      </c>
      <c r="B30" s="17">
        <v>2009</v>
      </c>
      <c r="C30" s="17">
        <v>7</v>
      </c>
      <c r="D30" s="17">
        <v>7</v>
      </c>
      <c r="E30" s="17">
        <v>1</v>
      </c>
      <c r="F30" s="17">
        <v>75</v>
      </c>
      <c r="G30" s="17">
        <v>1</v>
      </c>
      <c r="H30" s="17">
        <v>0</v>
      </c>
      <c r="I30" s="17">
        <v>216</v>
      </c>
      <c r="J30" s="52">
        <f t="shared" si="14"/>
        <v>36</v>
      </c>
    </row>
    <row r="31" spans="1:11" x14ac:dyDescent="0.2">
      <c r="A31" s="17"/>
      <c r="B31" s="17">
        <v>2010</v>
      </c>
      <c r="C31" s="17">
        <v>17</v>
      </c>
      <c r="D31" s="17">
        <v>17</v>
      </c>
      <c r="E31" s="17">
        <v>2</v>
      </c>
      <c r="F31" s="17">
        <v>59</v>
      </c>
      <c r="G31" s="17">
        <v>1</v>
      </c>
      <c r="H31" s="17">
        <v>0</v>
      </c>
      <c r="I31" s="17">
        <v>245</v>
      </c>
      <c r="J31" s="52">
        <f t="shared" si="14"/>
        <v>16.333333333333332</v>
      </c>
    </row>
    <row r="32" spans="1:11" x14ac:dyDescent="0.2">
      <c r="B32" s="34">
        <v>2011</v>
      </c>
      <c r="C32" s="34">
        <v>12</v>
      </c>
      <c r="D32" s="34">
        <v>12</v>
      </c>
      <c r="E32" s="34">
        <v>2</v>
      </c>
      <c r="F32" s="34" t="s">
        <v>1110</v>
      </c>
      <c r="G32" s="34" t="s">
        <v>1111</v>
      </c>
      <c r="H32" s="34">
        <v>0</v>
      </c>
      <c r="I32" s="34">
        <v>259</v>
      </c>
      <c r="J32" s="52">
        <f t="shared" si="14"/>
        <v>25.9</v>
      </c>
    </row>
    <row r="33" spans="1:10" x14ac:dyDescent="0.2">
      <c r="B33" s="34">
        <v>2012</v>
      </c>
      <c r="C33" s="34">
        <v>14</v>
      </c>
      <c r="D33" s="34">
        <v>14</v>
      </c>
      <c r="E33" s="34">
        <v>1</v>
      </c>
      <c r="F33" s="34">
        <v>20</v>
      </c>
      <c r="G33" s="34">
        <v>0</v>
      </c>
      <c r="H33" s="34">
        <v>0</v>
      </c>
      <c r="I33" s="34">
        <v>122</v>
      </c>
      <c r="J33" s="52">
        <f t="shared" si="14"/>
        <v>9.384615384615385</v>
      </c>
    </row>
    <row r="34" spans="1:10" x14ac:dyDescent="0.2">
      <c r="B34" s="34">
        <v>2013</v>
      </c>
      <c r="C34" s="34">
        <v>16</v>
      </c>
      <c r="D34" s="34">
        <v>15</v>
      </c>
      <c r="E34" s="34">
        <v>7</v>
      </c>
      <c r="F34" s="34" t="s">
        <v>349</v>
      </c>
      <c r="G34" s="34">
        <v>2</v>
      </c>
      <c r="H34" s="34">
        <v>0</v>
      </c>
      <c r="I34" s="34">
        <v>356</v>
      </c>
      <c r="J34" s="52">
        <f t="shared" si="14"/>
        <v>44.5</v>
      </c>
    </row>
    <row r="35" spans="1:10" x14ac:dyDescent="0.2">
      <c r="B35" s="34">
        <v>2014</v>
      </c>
      <c r="C35" s="34">
        <v>14</v>
      </c>
      <c r="D35" s="34">
        <v>14</v>
      </c>
      <c r="E35" s="34">
        <v>1</v>
      </c>
      <c r="F35" s="34">
        <v>53</v>
      </c>
      <c r="G35" s="34">
        <v>2</v>
      </c>
      <c r="H35" s="34">
        <v>0</v>
      </c>
      <c r="I35" s="34">
        <v>297</v>
      </c>
      <c r="J35" s="52">
        <f t="shared" si="14"/>
        <v>22.846153846153847</v>
      </c>
    </row>
    <row r="36" spans="1:10" x14ac:dyDescent="0.2">
      <c r="B36" s="34">
        <v>2015</v>
      </c>
      <c r="C36" s="34">
        <v>6</v>
      </c>
      <c r="D36" s="34">
        <v>6</v>
      </c>
      <c r="E36" s="34">
        <v>1</v>
      </c>
      <c r="F36" s="34">
        <v>42</v>
      </c>
      <c r="G36" s="34">
        <v>0</v>
      </c>
      <c r="H36" s="34">
        <v>0</v>
      </c>
      <c r="I36" s="34">
        <v>120</v>
      </c>
      <c r="J36" s="52">
        <f t="shared" si="14"/>
        <v>24</v>
      </c>
    </row>
    <row r="37" spans="1:10" x14ac:dyDescent="0.2">
      <c r="A37" s="17"/>
      <c r="B37" s="17">
        <v>2016</v>
      </c>
      <c r="C37" s="17">
        <v>14</v>
      </c>
      <c r="D37" s="17">
        <v>12</v>
      </c>
      <c r="E37" s="17">
        <v>1</v>
      </c>
      <c r="F37" s="17">
        <v>85</v>
      </c>
      <c r="G37" s="17">
        <v>2</v>
      </c>
      <c r="H37" s="17">
        <v>0</v>
      </c>
      <c r="I37" s="17">
        <v>303</v>
      </c>
      <c r="J37" s="52">
        <f t="shared" si="14"/>
        <v>27.545454545454547</v>
      </c>
    </row>
    <row r="38" spans="1:10" x14ac:dyDescent="0.2">
      <c r="A38" s="17"/>
      <c r="B38" s="34">
        <v>2017</v>
      </c>
      <c r="C38" s="34">
        <v>16</v>
      </c>
      <c r="D38" s="34">
        <v>13</v>
      </c>
      <c r="E38" s="34">
        <v>4</v>
      </c>
      <c r="F38" s="34">
        <v>99</v>
      </c>
      <c r="G38" s="34">
        <v>3</v>
      </c>
      <c r="H38" s="34">
        <v>0</v>
      </c>
      <c r="I38" s="34">
        <v>365</v>
      </c>
      <c r="J38" s="34">
        <v>40.56</v>
      </c>
    </row>
    <row r="39" spans="1:10" x14ac:dyDescent="0.2">
      <c r="B39" s="34">
        <v>2018</v>
      </c>
      <c r="C39" s="84">
        <v>18</v>
      </c>
      <c r="D39" s="84">
        <v>18</v>
      </c>
      <c r="E39" s="84">
        <v>3</v>
      </c>
      <c r="F39" s="34">
        <v>88</v>
      </c>
      <c r="G39" s="84">
        <v>4</v>
      </c>
      <c r="H39" s="84">
        <v>0</v>
      </c>
      <c r="I39" s="84">
        <v>498</v>
      </c>
      <c r="J39" s="85">
        <v>33.200000000000003</v>
      </c>
    </row>
    <row r="40" spans="1:10" s="34" customFormat="1" x14ac:dyDescent="0.2">
      <c r="A40" s="19"/>
      <c r="B40" s="34">
        <v>2019</v>
      </c>
      <c r="C40" s="84">
        <v>18</v>
      </c>
      <c r="D40" s="84">
        <v>18</v>
      </c>
      <c r="E40" s="84">
        <v>4</v>
      </c>
      <c r="F40" s="34" t="s">
        <v>1241</v>
      </c>
      <c r="G40" s="84">
        <v>2</v>
      </c>
      <c r="H40" s="84">
        <v>1</v>
      </c>
      <c r="I40" s="84">
        <v>566</v>
      </c>
      <c r="J40" s="85">
        <v>40.43</v>
      </c>
    </row>
    <row r="41" spans="1:10" s="34" customFormat="1" x14ac:dyDescent="0.2">
      <c r="A41" s="19"/>
      <c r="B41" s="34">
        <v>2020</v>
      </c>
      <c r="C41" s="84">
        <v>3</v>
      </c>
      <c r="D41" s="84">
        <v>3</v>
      </c>
      <c r="E41" s="84">
        <v>0</v>
      </c>
      <c r="F41" s="34">
        <v>18</v>
      </c>
      <c r="G41" s="84">
        <v>0</v>
      </c>
      <c r="H41" s="84">
        <v>0</v>
      </c>
      <c r="I41" s="84">
        <v>32</v>
      </c>
      <c r="J41" s="63">
        <f t="shared" ref="J41:J43" si="20">I41/(D41-E41)</f>
        <v>10.666666666666666</v>
      </c>
    </row>
    <row r="42" spans="1:10" s="34" customFormat="1" x14ac:dyDescent="0.2">
      <c r="A42" s="19"/>
      <c r="B42" s="34">
        <v>2021</v>
      </c>
      <c r="C42" s="84">
        <v>14</v>
      </c>
      <c r="D42" s="84">
        <v>14</v>
      </c>
      <c r="E42" s="84">
        <v>2</v>
      </c>
      <c r="F42" s="34">
        <v>60</v>
      </c>
      <c r="G42" s="84">
        <v>3</v>
      </c>
      <c r="H42" s="84">
        <v>0</v>
      </c>
      <c r="I42" s="84">
        <v>325</v>
      </c>
      <c r="J42" s="85">
        <f t="shared" si="20"/>
        <v>27.083333333333332</v>
      </c>
    </row>
    <row r="43" spans="1:10" s="34" customFormat="1" x14ac:dyDescent="0.2">
      <c r="A43" s="19"/>
      <c r="B43" s="34">
        <v>2022</v>
      </c>
      <c r="C43" s="100">
        <v>16</v>
      </c>
      <c r="D43" s="100">
        <v>16</v>
      </c>
      <c r="E43" s="100">
        <v>1</v>
      </c>
      <c r="F43" s="34" t="s">
        <v>64</v>
      </c>
      <c r="G43" s="100">
        <v>1</v>
      </c>
      <c r="H43" s="100">
        <v>0</v>
      </c>
      <c r="I43" s="100">
        <v>282</v>
      </c>
      <c r="J43" s="63">
        <f t="shared" si="20"/>
        <v>18.8</v>
      </c>
    </row>
    <row r="44" spans="1:10" x14ac:dyDescent="0.2">
      <c r="B44" s="58" t="s">
        <v>15</v>
      </c>
      <c r="C44" s="53">
        <f>SUM(C30:C43)</f>
        <v>185</v>
      </c>
      <c r="D44" s="53">
        <f t="shared" ref="D44:I44" si="21">SUM(D30:D43)</f>
        <v>179</v>
      </c>
      <c r="E44" s="53">
        <f t="shared" si="21"/>
        <v>30</v>
      </c>
      <c r="F44" s="53" t="s">
        <v>1241</v>
      </c>
      <c r="G44" s="53">
        <f t="shared" si="21"/>
        <v>21</v>
      </c>
      <c r="H44" s="53">
        <f t="shared" si="21"/>
        <v>1</v>
      </c>
      <c r="I44" s="53">
        <f t="shared" si="21"/>
        <v>3986</v>
      </c>
      <c r="J44" s="56">
        <f>I44/(D44-E44)</f>
        <v>26.751677852348994</v>
      </c>
    </row>
    <row r="45" spans="1:10" ht="15" x14ac:dyDescent="0.25">
      <c r="A45" s="17"/>
      <c r="B45" s="36"/>
      <c r="C45" s="59"/>
      <c r="D45" s="59"/>
      <c r="E45" s="59"/>
      <c r="F45" s="59"/>
      <c r="G45" s="36"/>
      <c r="H45" s="60"/>
      <c r="I45" s="59"/>
      <c r="J45" s="59"/>
    </row>
    <row r="46" spans="1:10" x14ac:dyDescent="0.2">
      <c r="A46" s="17" t="s">
        <v>23</v>
      </c>
      <c r="B46" s="17">
        <v>1998</v>
      </c>
      <c r="C46" s="17">
        <v>1</v>
      </c>
      <c r="D46" s="17">
        <v>1</v>
      </c>
      <c r="E46" s="17">
        <v>0</v>
      </c>
      <c r="F46" s="17">
        <v>3</v>
      </c>
      <c r="G46" s="17">
        <v>0</v>
      </c>
      <c r="H46" s="17">
        <v>0</v>
      </c>
      <c r="I46" s="17">
        <v>3</v>
      </c>
      <c r="J46" s="52">
        <f t="shared" ref="J46:J52" si="22">I46/(D46-E46)</f>
        <v>3</v>
      </c>
    </row>
    <row r="47" spans="1:1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52"/>
    </row>
    <row r="48" spans="1:10" x14ac:dyDescent="0.2">
      <c r="A48" s="17" t="s">
        <v>24</v>
      </c>
      <c r="B48" s="17">
        <v>1985</v>
      </c>
      <c r="C48" s="17">
        <v>1</v>
      </c>
      <c r="D48" s="17">
        <v>1</v>
      </c>
      <c r="E48" s="17">
        <v>1</v>
      </c>
      <c r="F48" s="17" t="s">
        <v>25</v>
      </c>
      <c r="G48" s="17">
        <v>0</v>
      </c>
      <c r="H48" s="17">
        <v>0</v>
      </c>
      <c r="I48" s="17">
        <v>6</v>
      </c>
      <c r="J48" s="52" t="e">
        <f t="shared" si="22"/>
        <v>#DIV/0!</v>
      </c>
    </row>
    <row r="49" spans="1:10" x14ac:dyDescent="0.2">
      <c r="A49" s="17"/>
      <c r="B49" s="17"/>
      <c r="C49" s="17"/>
      <c r="D49" s="17"/>
      <c r="E49" s="17"/>
      <c r="F49" s="17"/>
      <c r="G49" s="17"/>
      <c r="H49" s="17"/>
      <c r="I49" s="17"/>
      <c r="J49" s="52"/>
    </row>
    <row r="50" spans="1:10" x14ac:dyDescent="0.2">
      <c r="A50" s="17" t="s">
        <v>26</v>
      </c>
      <c r="B50" s="17">
        <v>1984</v>
      </c>
      <c r="C50" s="17">
        <v>13</v>
      </c>
      <c r="D50" s="17">
        <v>13</v>
      </c>
      <c r="E50" s="17">
        <v>1</v>
      </c>
      <c r="F50" s="17">
        <v>79</v>
      </c>
      <c r="G50" s="17">
        <v>2</v>
      </c>
      <c r="H50" s="17">
        <v>0</v>
      </c>
      <c r="I50" s="17">
        <v>284</v>
      </c>
      <c r="J50" s="52">
        <f t="shared" si="22"/>
        <v>23.666666666666668</v>
      </c>
    </row>
    <row r="51" spans="1:10" x14ac:dyDescent="0.2">
      <c r="A51" s="17"/>
      <c r="B51" s="17">
        <v>1985</v>
      </c>
      <c r="C51" s="17">
        <v>14</v>
      </c>
      <c r="D51" s="17">
        <v>14</v>
      </c>
      <c r="E51" s="17">
        <v>3</v>
      </c>
      <c r="F51" s="17" t="s">
        <v>27</v>
      </c>
      <c r="G51" s="17">
        <v>1</v>
      </c>
      <c r="H51" s="17">
        <v>0</v>
      </c>
      <c r="I51" s="17">
        <v>272</v>
      </c>
      <c r="J51" s="52">
        <f t="shared" si="22"/>
        <v>24.727272727272727</v>
      </c>
    </row>
    <row r="52" spans="1:10" x14ac:dyDescent="0.2">
      <c r="A52" s="17"/>
      <c r="B52" s="17">
        <v>1986</v>
      </c>
      <c r="C52" s="17">
        <v>16</v>
      </c>
      <c r="D52" s="17">
        <v>15</v>
      </c>
      <c r="E52" s="17">
        <v>0</v>
      </c>
      <c r="F52" s="17">
        <v>33</v>
      </c>
      <c r="G52" s="17">
        <v>0</v>
      </c>
      <c r="H52" s="17">
        <v>0</v>
      </c>
      <c r="I52" s="17">
        <v>147</v>
      </c>
      <c r="J52" s="52">
        <f t="shared" si="22"/>
        <v>9.8000000000000007</v>
      </c>
    </row>
    <row r="53" spans="1:10" x14ac:dyDescent="0.2">
      <c r="A53" s="17"/>
      <c r="B53" s="17">
        <v>1987</v>
      </c>
      <c r="C53" s="17">
        <v>12</v>
      </c>
      <c r="D53" s="17">
        <v>9</v>
      </c>
      <c r="E53" s="17">
        <v>2</v>
      </c>
      <c r="F53" s="17">
        <v>24</v>
      </c>
      <c r="G53" s="17">
        <v>0</v>
      </c>
      <c r="H53" s="17">
        <v>0</v>
      </c>
      <c r="I53" s="17">
        <v>118</v>
      </c>
      <c r="J53" s="52">
        <f t="shared" ref="J53" si="23">I53/(D53-E53)</f>
        <v>16.857142857142858</v>
      </c>
    </row>
    <row r="54" spans="1:10" x14ac:dyDescent="0.2">
      <c r="A54" s="17"/>
      <c r="B54" s="55" t="s">
        <v>15</v>
      </c>
      <c r="C54" s="55">
        <v>55</v>
      </c>
      <c r="D54" s="55">
        <v>51</v>
      </c>
      <c r="E54" s="55">
        <v>6</v>
      </c>
      <c r="F54" s="55">
        <v>79</v>
      </c>
      <c r="G54" s="55">
        <v>3</v>
      </c>
      <c r="H54" s="55">
        <v>0</v>
      </c>
      <c r="I54" s="55">
        <v>821</v>
      </c>
      <c r="J54" s="56">
        <v>18.239999999999998</v>
      </c>
    </row>
    <row r="55" spans="1:10" x14ac:dyDescent="0.2">
      <c r="A55" s="17"/>
      <c r="B55" s="17"/>
      <c r="C55" s="17"/>
      <c r="D55" s="17"/>
      <c r="E55" s="17"/>
      <c r="F55" s="17"/>
      <c r="G55" s="17"/>
      <c r="H55" s="17"/>
      <c r="I55" s="17"/>
      <c r="J55" s="52"/>
    </row>
    <row r="56" spans="1:10" x14ac:dyDescent="0.2">
      <c r="A56" s="17" t="s">
        <v>28</v>
      </c>
      <c r="B56" s="17">
        <v>1984</v>
      </c>
      <c r="C56" s="17">
        <v>13</v>
      </c>
      <c r="D56" s="17">
        <v>9</v>
      </c>
      <c r="E56" s="17">
        <v>0</v>
      </c>
      <c r="F56" s="17">
        <v>14</v>
      </c>
      <c r="G56" s="17">
        <v>0</v>
      </c>
      <c r="H56" s="17">
        <v>0</v>
      </c>
      <c r="I56" s="17">
        <v>36</v>
      </c>
      <c r="J56" s="52">
        <f t="shared" ref="J56:J59" si="24">I56/(D56-E56)</f>
        <v>4</v>
      </c>
    </row>
    <row r="57" spans="1:10" x14ac:dyDescent="0.2">
      <c r="A57" s="17"/>
      <c r="B57" s="17">
        <v>1985</v>
      </c>
      <c r="C57" s="17">
        <v>12</v>
      </c>
      <c r="D57" s="17">
        <v>9</v>
      </c>
      <c r="E57" s="17">
        <v>3</v>
      </c>
      <c r="F57" s="17">
        <v>11</v>
      </c>
      <c r="G57" s="17">
        <v>0</v>
      </c>
      <c r="H57" s="17">
        <v>0</v>
      </c>
      <c r="I57" s="17">
        <v>39</v>
      </c>
      <c r="J57" s="52">
        <f t="shared" si="24"/>
        <v>6.5</v>
      </c>
    </row>
    <row r="58" spans="1:10" x14ac:dyDescent="0.2">
      <c r="A58" s="17"/>
      <c r="B58" s="17">
        <v>1986</v>
      </c>
      <c r="C58" s="17">
        <v>17</v>
      </c>
      <c r="D58" s="17">
        <v>13</v>
      </c>
      <c r="E58" s="17">
        <v>6</v>
      </c>
      <c r="F58" s="17" t="s">
        <v>29</v>
      </c>
      <c r="G58" s="17">
        <v>0</v>
      </c>
      <c r="H58" s="17">
        <v>0</v>
      </c>
      <c r="I58" s="17">
        <v>105</v>
      </c>
      <c r="J58" s="52">
        <f t="shared" si="24"/>
        <v>15</v>
      </c>
    </row>
    <row r="59" spans="1:10" x14ac:dyDescent="0.2">
      <c r="A59" s="17"/>
      <c r="B59" s="17">
        <v>1987</v>
      </c>
      <c r="C59" s="17">
        <v>15</v>
      </c>
      <c r="D59" s="17">
        <v>11</v>
      </c>
      <c r="E59" s="17">
        <v>5</v>
      </c>
      <c r="F59" s="17" t="s">
        <v>30</v>
      </c>
      <c r="G59" s="17">
        <v>0</v>
      </c>
      <c r="H59" s="17">
        <v>0</v>
      </c>
      <c r="I59" s="17">
        <v>84</v>
      </c>
      <c r="J59" s="52">
        <f t="shared" si="24"/>
        <v>14</v>
      </c>
    </row>
    <row r="60" spans="1:10" x14ac:dyDescent="0.2">
      <c r="A60" s="17"/>
      <c r="B60" s="17">
        <v>1988</v>
      </c>
      <c r="C60" s="17">
        <v>15</v>
      </c>
      <c r="D60" s="17">
        <v>8</v>
      </c>
      <c r="E60" s="17">
        <v>3</v>
      </c>
      <c r="F60" s="17" t="s">
        <v>31</v>
      </c>
      <c r="G60" s="17">
        <v>0</v>
      </c>
      <c r="H60" s="17">
        <v>0</v>
      </c>
      <c r="I60" s="17">
        <v>43</v>
      </c>
      <c r="J60" s="52">
        <f t="shared" ref="J60" si="25">I60/(D60-E60)</f>
        <v>8.6</v>
      </c>
    </row>
    <row r="61" spans="1:10" x14ac:dyDescent="0.2">
      <c r="A61" s="17"/>
      <c r="B61" s="55" t="s">
        <v>15</v>
      </c>
      <c r="C61" s="55">
        <v>72</v>
      </c>
      <c r="D61" s="55">
        <v>50</v>
      </c>
      <c r="E61" s="55">
        <v>17</v>
      </c>
      <c r="F61" s="55" t="s">
        <v>30</v>
      </c>
      <c r="G61" s="55">
        <v>0</v>
      </c>
      <c r="H61" s="55">
        <v>0</v>
      </c>
      <c r="I61" s="55">
        <v>307</v>
      </c>
      <c r="J61" s="56">
        <v>9.3000000000000007</v>
      </c>
    </row>
    <row r="62" spans="1:10" x14ac:dyDescent="0.2">
      <c r="A62" s="17"/>
      <c r="B62" s="17"/>
      <c r="C62" s="17"/>
      <c r="D62" s="17"/>
      <c r="E62" s="17"/>
      <c r="F62" s="17"/>
      <c r="G62" s="17"/>
      <c r="H62" s="17"/>
      <c r="I62" s="17"/>
      <c r="J62" s="52"/>
    </row>
    <row r="63" spans="1:10" x14ac:dyDescent="0.2">
      <c r="A63" s="17" t="s">
        <v>32</v>
      </c>
      <c r="B63" s="17">
        <v>2001</v>
      </c>
      <c r="C63" s="17">
        <v>4</v>
      </c>
      <c r="D63" s="17">
        <v>4</v>
      </c>
      <c r="E63" s="17">
        <v>1</v>
      </c>
      <c r="F63" s="17">
        <v>11</v>
      </c>
      <c r="G63" s="17">
        <v>0</v>
      </c>
      <c r="H63" s="17">
        <v>0</v>
      </c>
      <c r="I63" s="17">
        <v>26</v>
      </c>
      <c r="J63" s="52">
        <f t="shared" ref="J63" si="26">I63/(D63-E63)</f>
        <v>8.6666666666666661</v>
      </c>
    </row>
    <row r="64" spans="1:10" x14ac:dyDescent="0.2">
      <c r="A64" s="17"/>
      <c r="B64" s="17">
        <v>2002</v>
      </c>
      <c r="C64" s="17">
        <v>4</v>
      </c>
      <c r="D64" s="17">
        <v>4</v>
      </c>
      <c r="E64" s="17">
        <v>0</v>
      </c>
      <c r="F64" s="17">
        <v>18</v>
      </c>
      <c r="G64" s="17">
        <v>0</v>
      </c>
      <c r="H64" s="17">
        <v>0</v>
      </c>
      <c r="I64" s="17">
        <v>42</v>
      </c>
      <c r="J64" s="52">
        <f t="shared" ref="J64" si="27">I64/(D64-E64)</f>
        <v>10.5</v>
      </c>
    </row>
    <row r="65" spans="1:10" x14ac:dyDescent="0.2">
      <c r="A65" s="17"/>
      <c r="B65" s="55" t="s">
        <v>15</v>
      </c>
      <c r="C65" s="55">
        <v>8</v>
      </c>
      <c r="D65" s="55">
        <v>8</v>
      </c>
      <c r="E65" s="55">
        <v>1</v>
      </c>
      <c r="F65" s="55">
        <v>18</v>
      </c>
      <c r="G65" s="55">
        <v>0</v>
      </c>
      <c r="H65" s="55">
        <v>0</v>
      </c>
      <c r="I65" s="55">
        <v>68</v>
      </c>
      <c r="J65" s="56">
        <v>9.7100000000000009</v>
      </c>
    </row>
    <row r="66" spans="1:10" x14ac:dyDescent="0.2">
      <c r="A66" s="17"/>
      <c r="B66" s="17"/>
      <c r="C66" s="17"/>
      <c r="D66" s="17"/>
      <c r="E66" s="17"/>
      <c r="F66" s="17"/>
      <c r="G66" s="17"/>
      <c r="H66" s="17"/>
      <c r="I66" s="17"/>
      <c r="J66" s="52"/>
    </row>
    <row r="67" spans="1:10" x14ac:dyDescent="0.2">
      <c r="A67" s="17" t="s">
        <v>33</v>
      </c>
      <c r="B67" s="17">
        <v>1989</v>
      </c>
      <c r="C67" s="17">
        <v>2</v>
      </c>
      <c r="D67" s="17">
        <v>2</v>
      </c>
      <c r="E67" s="17">
        <v>0</v>
      </c>
      <c r="F67" s="17">
        <v>25</v>
      </c>
      <c r="G67" s="17">
        <v>0</v>
      </c>
      <c r="H67" s="17">
        <v>0</v>
      </c>
      <c r="I67" s="17">
        <v>28</v>
      </c>
      <c r="J67" s="52">
        <f t="shared" ref="J67:J78" si="28">I67/(D67-E67)</f>
        <v>14</v>
      </c>
    </row>
    <row r="68" spans="1:10" x14ac:dyDescent="0.2">
      <c r="A68" s="17"/>
      <c r="B68" s="17">
        <v>1990</v>
      </c>
      <c r="C68" s="17">
        <v>17</v>
      </c>
      <c r="D68" s="17">
        <v>16</v>
      </c>
      <c r="E68" s="17">
        <v>0</v>
      </c>
      <c r="F68" s="17">
        <v>29</v>
      </c>
      <c r="G68" s="17">
        <v>0</v>
      </c>
      <c r="H68" s="17">
        <v>0</v>
      </c>
      <c r="I68" s="17">
        <v>139</v>
      </c>
      <c r="J68" s="52">
        <f t="shared" si="28"/>
        <v>8.6875</v>
      </c>
    </row>
    <row r="69" spans="1:10" x14ac:dyDescent="0.2">
      <c r="A69" s="17"/>
      <c r="B69" s="17">
        <v>1991</v>
      </c>
      <c r="C69" s="17">
        <v>1</v>
      </c>
      <c r="D69" s="17">
        <v>1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52">
        <f t="shared" si="28"/>
        <v>0</v>
      </c>
    </row>
    <row r="70" spans="1:10" x14ac:dyDescent="0.2">
      <c r="A70" s="17"/>
      <c r="B70" s="17">
        <v>1996</v>
      </c>
      <c r="C70" s="17">
        <v>2</v>
      </c>
      <c r="D70" s="17">
        <v>2</v>
      </c>
      <c r="E70" s="17">
        <v>1</v>
      </c>
      <c r="F70" s="17" t="s">
        <v>12</v>
      </c>
      <c r="G70" s="17">
        <v>0</v>
      </c>
      <c r="H70" s="17">
        <v>0</v>
      </c>
      <c r="I70" s="17">
        <v>3</v>
      </c>
      <c r="J70" s="52">
        <f t="shared" si="28"/>
        <v>3</v>
      </c>
    </row>
    <row r="71" spans="1:10" x14ac:dyDescent="0.2">
      <c r="A71" s="17"/>
      <c r="B71" s="17">
        <v>2001</v>
      </c>
      <c r="C71" s="17">
        <v>1</v>
      </c>
      <c r="D71" s="17">
        <v>0</v>
      </c>
      <c r="E71" s="17" t="s">
        <v>34</v>
      </c>
      <c r="F71" s="17" t="s">
        <v>34</v>
      </c>
      <c r="G71" s="17" t="s">
        <v>35</v>
      </c>
      <c r="H71" s="17" t="s">
        <v>35</v>
      </c>
      <c r="I71" s="17" t="s">
        <v>34</v>
      </c>
      <c r="J71" s="52" t="e">
        <f t="shared" si="28"/>
        <v>#VALUE!</v>
      </c>
    </row>
    <row r="72" spans="1:10" x14ac:dyDescent="0.2">
      <c r="A72" s="17"/>
      <c r="B72" s="17">
        <v>2002</v>
      </c>
      <c r="C72" s="17">
        <v>3</v>
      </c>
      <c r="D72" s="17">
        <v>3</v>
      </c>
      <c r="E72" s="17">
        <v>0</v>
      </c>
      <c r="F72" s="17">
        <v>3</v>
      </c>
      <c r="G72" s="17">
        <v>0</v>
      </c>
      <c r="H72" s="17">
        <v>0</v>
      </c>
      <c r="I72" s="17">
        <v>7</v>
      </c>
      <c r="J72" s="52">
        <f t="shared" si="28"/>
        <v>2.3333333333333335</v>
      </c>
    </row>
    <row r="73" spans="1:10" x14ac:dyDescent="0.2">
      <c r="A73" s="17"/>
      <c r="B73" s="17">
        <v>2003</v>
      </c>
      <c r="C73" s="17">
        <v>4</v>
      </c>
      <c r="D73" s="17">
        <v>4</v>
      </c>
      <c r="E73" s="17">
        <v>3</v>
      </c>
      <c r="F73" s="17" t="s">
        <v>36</v>
      </c>
      <c r="G73" s="17">
        <v>0</v>
      </c>
      <c r="H73" s="17">
        <v>0</v>
      </c>
      <c r="I73" s="17">
        <v>18</v>
      </c>
      <c r="J73" s="52">
        <f t="shared" si="28"/>
        <v>18</v>
      </c>
    </row>
    <row r="74" spans="1:10" x14ac:dyDescent="0.2">
      <c r="A74" s="17"/>
      <c r="B74" s="17">
        <v>2004</v>
      </c>
      <c r="C74" s="17">
        <v>13</v>
      </c>
      <c r="D74" s="17">
        <v>10</v>
      </c>
      <c r="E74" s="17">
        <v>2</v>
      </c>
      <c r="F74" s="17">
        <v>42</v>
      </c>
      <c r="G74" s="17">
        <v>0</v>
      </c>
      <c r="H74" s="17">
        <v>0</v>
      </c>
      <c r="I74" s="17">
        <v>127</v>
      </c>
      <c r="J74" s="52">
        <f t="shared" si="28"/>
        <v>15.875</v>
      </c>
    </row>
    <row r="75" spans="1:10" x14ac:dyDescent="0.2">
      <c r="A75" s="17"/>
      <c r="B75" s="17">
        <v>2005</v>
      </c>
      <c r="C75" s="17">
        <v>6</v>
      </c>
      <c r="D75" s="17">
        <v>4</v>
      </c>
      <c r="E75" s="17">
        <v>1</v>
      </c>
      <c r="F75" s="17">
        <v>12</v>
      </c>
      <c r="G75" s="17">
        <v>0</v>
      </c>
      <c r="H75" s="17">
        <v>0</v>
      </c>
      <c r="I75" s="17">
        <v>23</v>
      </c>
      <c r="J75" s="52">
        <f t="shared" si="28"/>
        <v>7.666666666666667</v>
      </c>
    </row>
    <row r="76" spans="1:10" x14ac:dyDescent="0.2">
      <c r="A76" s="17"/>
      <c r="B76" s="17">
        <v>2006</v>
      </c>
      <c r="C76" s="17">
        <v>2</v>
      </c>
      <c r="D76" s="17">
        <v>1</v>
      </c>
      <c r="E76" s="17">
        <v>0</v>
      </c>
      <c r="F76" s="17">
        <v>8</v>
      </c>
      <c r="G76" s="17">
        <v>0</v>
      </c>
      <c r="H76" s="17">
        <v>0</v>
      </c>
      <c r="I76" s="17">
        <v>8</v>
      </c>
      <c r="J76" s="52">
        <f t="shared" si="28"/>
        <v>8</v>
      </c>
    </row>
    <row r="77" spans="1:10" x14ac:dyDescent="0.2">
      <c r="A77" s="17"/>
      <c r="B77" s="17">
        <v>2007</v>
      </c>
      <c r="C77" s="17">
        <v>4</v>
      </c>
      <c r="D77" s="17">
        <v>3</v>
      </c>
      <c r="E77" s="17">
        <v>0</v>
      </c>
      <c r="F77" s="17">
        <v>6</v>
      </c>
      <c r="G77" s="17">
        <v>0</v>
      </c>
      <c r="H77" s="17">
        <v>0</v>
      </c>
      <c r="I77" s="17">
        <v>6</v>
      </c>
      <c r="J77" s="52">
        <f t="shared" si="28"/>
        <v>2</v>
      </c>
    </row>
    <row r="78" spans="1:10" x14ac:dyDescent="0.2">
      <c r="A78" s="17"/>
      <c r="B78" s="17">
        <v>2009</v>
      </c>
      <c r="C78" s="17">
        <v>11</v>
      </c>
      <c r="D78" s="17">
        <v>6</v>
      </c>
      <c r="E78" s="17">
        <v>1</v>
      </c>
      <c r="F78" s="17" t="s">
        <v>37</v>
      </c>
      <c r="G78" s="17">
        <v>0</v>
      </c>
      <c r="H78" s="17">
        <v>0</v>
      </c>
      <c r="I78" s="17">
        <v>15</v>
      </c>
      <c r="J78" s="52">
        <f t="shared" si="28"/>
        <v>3</v>
      </c>
    </row>
    <row r="79" spans="1:10" x14ac:dyDescent="0.2">
      <c r="A79" s="17"/>
      <c r="B79" s="17">
        <v>2010</v>
      </c>
      <c r="C79" s="17">
        <v>1</v>
      </c>
      <c r="D79" s="17">
        <v>1</v>
      </c>
      <c r="E79" s="17">
        <v>0</v>
      </c>
      <c r="F79" s="17">
        <v>10</v>
      </c>
      <c r="G79" s="17">
        <v>0</v>
      </c>
      <c r="H79" s="17">
        <v>0</v>
      </c>
      <c r="I79" s="17">
        <v>10</v>
      </c>
      <c r="J79" s="52">
        <f t="shared" ref="J79" si="29">I79/(D79-E79)</f>
        <v>10</v>
      </c>
    </row>
    <row r="80" spans="1:10" x14ac:dyDescent="0.2">
      <c r="A80" s="17"/>
      <c r="B80" s="55" t="s">
        <v>15</v>
      </c>
      <c r="C80" s="55">
        <v>67</v>
      </c>
      <c r="D80" s="55">
        <v>53</v>
      </c>
      <c r="E80" s="55">
        <v>8</v>
      </c>
      <c r="F80" s="55">
        <v>42</v>
      </c>
      <c r="G80" s="55">
        <v>0</v>
      </c>
      <c r="H80" s="55">
        <v>0</v>
      </c>
      <c r="I80" s="55">
        <v>384</v>
      </c>
      <c r="J80" s="56">
        <v>8.5299999999999994</v>
      </c>
    </row>
    <row r="81" spans="1:1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52"/>
    </row>
    <row r="82" spans="1:10" x14ac:dyDescent="0.2">
      <c r="A82" s="17" t="s">
        <v>38</v>
      </c>
      <c r="B82" s="17">
        <v>2004</v>
      </c>
      <c r="C82" s="17">
        <v>9</v>
      </c>
      <c r="D82" s="17">
        <v>4</v>
      </c>
      <c r="E82" s="17">
        <v>2</v>
      </c>
      <c r="F82" s="17" t="s">
        <v>39</v>
      </c>
      <c r="G82" s="17">
        <v>0</v>
      </c>
      <c r="H82" s="17">
        <v>0</v>
      </c>
      <c r="I82" s="17">
        <v>20</v>
      </c>
      <c r="J82" s="52">
        <v>10</v>
      </c>
    </row>
    <row r="83" spans="1:10" x14ac:dyDescent="0.2">
      <c r="A83" s="17"/>
      <c r="B83" s="17">
        <v>2006</v>
      </c>
      <c r="C83" s="17">
        <v>3</v>
      </c>
      <c r="D83" s="17">
        <v>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52">
        <v>0</v>
      </c>
    </row>
    <row r="84" spans="1:10" x14ac:dyDescent="0.2">
      <c r="A84" s="17"/>
      <c r="B84" s="55" t="s">
        <v>15</v>
      </c>
      <c r="C84" s="55">
        <v>12</v>
      </c>
      <c r="D84" s="55">
        <v>6</v>
      </c>
      <c r="E84" s="55">
        <v>2</v>
      </c>
      <c r="F84" s="55" t="s">
        <v>39</v>
      </c>
      <c r="G84" s="55">
        <v>0</v>
      </c>
      <c r="H84" s="55">
        <v>0</v>
      </c>
      <c r="I84" s="55">
        <v>20</v>
      </c>
      <c r="J84" s="56">
        <v>5</v>
      </c>
    </row>
    <row r="85" spans="1:1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52"/>
    </row>
    <row r="86" spans="1:10" x14ac:dyDescent="0.2">
      <c r="A86" s="17" t="s">
        <v>40</v>
      </c>
      <c r="B86" s="17">
        <v>1999</v>
      </c>
      <c r="C86" s="17">
        <v>2</v>
      </c>
      <c r="D86" s="17">
        <v>1</v>
      </c>
      <c r="E86" s="17">
        <v>0</v>
      </c>
      <c r="F86" s="17">
        <v>5</v>
      </c>
      <c r="G86" s="17">
        <v>0</v>
      </c>
      <c r="H86" s="17">
        <v>0</v>
      </c>
      <c r="I86" s="17">
        <v>5</v>
      </c>
      <c r="J86" s="52">
        <f t="shared" ref="J86" si="30">I86/(D86-E86)</f>
        <v>5</v>
      </c>
    </row>
    <row r="87" spans="1:1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52"/>
    </row>
    <row r="88" spans="1:10" x14ac:dyDescent="0.2">
      <c r="A88" s="17" t="s">
        <v>41</v>
      </c>
      <c r="B88" s="17">
        <v>1991</v>
      </c>
      <c r="C88" s="17">
        <v>1</v>
      </c>
      <c r="D88" s="17">
        <v>1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52">
        <f t="shared" ref="J88" si="31">I88/(D88-E88)</f>
        <v>0</v>
      </c>
    </row>
    <row r="89" spans="1:10" x14ac:dyDescent="0.2">
      <c r="A89" s="17"/>
      <c r="B89" s="17"/>
      <c r="C89" s="17"/>
      <c r="D89" s="17"/>
      <c r="E89" s="17"/>
      <c r="F89" s="17"/>
      <c r="G89" s="17"/>
      <c r="H89" s="17"/>
      <c r="I89" s="17"/>
      <c r="J89" s="52"/>
    </row>
    <row r="90" spans="1:10" x14ac:dyDescent="0.2">
      <c r="A90" s="17" t="s">
        <v>42</v>
      </c>
      <c r="B90" s="17">
        <v>2000</v>
      </c>
      <c r="C90" s="17">
        <v>3</v>
      </c>
      <c r="D90" s="17">
        <v>3</v>
      </c>
      <c r="E90" s="17">
        <v>3</v>
      </c>
      <c r="F90" s="17" t="s">
        <v>17</v>
      </c>
      <c r="G90" s="17">
        <v>0</v>
      </c>
      <c r="H90" s="17">
        <v>0</v>
      </c>
      <c r="I90" s="17">
        <v>9</v>
      </c>
      <c r="J90" s="52" t="e">
        <f t="shared" ref="J90" si="32">I90/(D90-E90)</f>
        <v>#DIV/0!</v>
      </c>
    </row>
    <row r="91" spans="1:10" x14ac:dyDescent="0.2">
      <c r="A91" s="17"/>
      <c r="B91" s="17">
        <v>2002</v>
      </c>
      <c r="C91" s="17">
        <v>1</v>
      </c>
      <c r="D91" s="17">
        <v>0</v>
      </c>
      <c r="E91" s="17" t="s">
        <v>13</v>
      </c>
      <c r="F91" s="17" t="s">
        <v>13</v>
      </c>
      <c r="G91" s="17" t="s">
        <v>13</v>
      </c>
      <c r="H91" s="17" t="s">
        <v>13</v>
      </c>
      <c r="I91" s="17" t="s">
        <v>13</v>
      </c>
      <c r="J91" s="52" t="e">
        <f t="shared" ref="J91" si="33">I91/(D91-E91)</f>
        <v>#VALUE!</v>
      </c>
    </row>
    <row r="92" spans="1:10" x14ac:dyDescent="0.2">
      <c r="A92" s="17"/>
      <c r="B92" s="55" t="s">
        <v>15</v>
      </c>
      <c r="C92" s="55">
        <v>4</v>
      </c>
      <c r="D92" s="55">
        <v>3</v>
      </c>
      <c r="E92" s="55">
        <v>3</v>
      </c>
      <c r="F92" s="55" t="s">
        <v>17</v>
      </c>
      <c r="G92" s="55">
        <v>0</v>
      </c>
      <c r="H92" s="55">
        <v>0</v>
      </c>
      <c r="I92" s="55">
        <v>9</v>
      </c>
      <c r="J92" s="56" t="s">
        <v>13</v>
      </c>
    </row>
    <row r="93" spans="1:10" x14ac:dyDescent="0.2">
      <c r="A93" s="17"/>
      <c r="B93" s="17"/>
      <c r="C93" s="17"/>
      <c r="D93" s="17"/>
      <c r="E93" s="17"/>
      <c r="F93" s="17"/>
      <c r="G93" s="17"/>
      <c r="H93" s="17"/>
      <c r="I93" s="17"/>
      <c r="J93" s="52"/>
    </row>
    <row r="94" spans="1:10" x14ac:dyDescent="0.2">
      <c r="A94" s="17" t="s">
        <v>43</v>
      </c>
      <c r="B94" s="17">
        <v>2006</v>
      </c>
      <c r="C94" s="17">
        <v>2</v>
      </c>
      <c r="D94" s="17">
        <v>1</v>
      </c>
      <c r="E94" s="17">
        <v>1</v>
      </c>
      <c r="F94" s="17">
        <v>0</v>
      </c>
      <c r="G94" s="17">
        <v>0</v>
      </c>
      <c r="H94" s="17">
        <v>0</v>
      </c>
      <c r="I94" s="17">
        <v>0</v>
      </c>
      <c r="J94" s="52" t="e">
        <f t="shared" ref="J94:J117" si="34">I94/(D94-E94)</f>
        <v>#DIV/0!</v>
      </c>
    </row>
    <row r="95" spans="1:1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52"/>
    </row>
    <row r="96" spans="1:10" x14ac:dyDescent="0.2">
      <c r="A96" s="17" t="s">
        <v>44</v>
      </c>
      <c r="B96" s="17">
        <v>1993</v>
      </c>
      <c r="C96" s="17">
        <v>10</v>
      </c>
      <c r="D96" s="17">
        <v>10</v>
      </c>
      <c r="E96" s="17">
        <v>0</v>
      </c>
      <c r="F96" s="17">
        <v>25</v>
      </c>
      <c r="G96" s="17">
        <v>0</v>
      </c>
      <c r="H96" s="17">
        <v>0</v>
      </c>
      <c r="I96" s="17">
        <v>100</v>
      </c>
      <c r="J96" s="52">
        <f t="shared" si="34"/>
        <v>10</v>
      </c>
    </row>
    <row r="97" spans="1:10" x14ac:dyDescent="0.2">
      <c r="A97" s="17"/>
      <c r="B97" s="17">
        <v>1994</v>
      </c>
      <c r="C97" s="17">
        <v>8</v>
      </c>
      <c r="D97" s="17">
        <v>6</v>
      </c>
      <c r="E97" s="17">
        <v>0</v>
      </c>
      <c r="F97" s="17">
        <v>23</v>
      </c>
      <c r="G97" s="17">
        <v>0</v>
      </c>
      <c r="H97" s="17">
        <v>0</v>
      </c>
      <c r="I97" s="17">
        <v>62</v>
      </c>
      <c r="J97" s="52">
        <f t="shared" si="34"/>
        <v>10.333333333333334</v>
      </c>
    </row>
    <row r="98" spans="1:10" x14ac:dyDescent="0.2">
      <c r="A98" s="17"/>
      <c r="B98" s="17">
        <v>1995</v>
      </c>
      <c r="C98" s="17">
        <v>7</v>
      </c>
      <c r="D98" s="17">
        <v>7</v>
      </c>
      <c r="E98" s="17">
        <v>0</v>
      </c>
      <c r="F98" s="17">
        <v>63</v>
      </c>
      <c r="G98" s="17">
        <v>1</v>
      </c>
      <c r="H98" s="17">
        <v>0</v>
      </c>
      <c r="I98" s="17">
        <v>160</v>
      </c>
      <c r="J98" s="52">
        <f t="shared" si="34"/>
        <v>22.857142857142858</v>
      </c>
    </row>
    <row r="99" spans="1:10" x14ac:dyDescent="0.2">
      <c r="A99" s="17"/>
      <c r="B99" s="17">
        <v>1996</v>
      </c>
      <c r="C99" s="17">
        <v>4</v>
      </c>
      <c r="D99" s="17">
        <v>2</v>
      </c>
      <c r="E99" s="17">
        <v>1</v>
      </c>
      <c r="F99" s="17">
        <v>12</v>
      </c>
      <c r="G99" s="17">
        <v>0</v>
      </c>
      <c r="H99" s="17">
        <v>0</v>
      </c>
      <c r="I99" s="17">
        <v>12</v>
      </c>
      <c r="J99" s="52">
        <f t="shared" si="34"/>
        <v>12</v>
      </c>
    </row>
    <row r="100" spans="1:10" x14ac:dyDescent="0.2">
      <c r="A100" s="17"/>
      <c r="B100" s="17">
        <v>1998</v>
      </c>
      <c r="C100" s="17">
        <v>2</v>
      </c>
      <c r="D100" s="17">
        <v>2</v>
      </c>
      <c r="E100" s="17">
        <v>0</v>
      </c>
      <c r="F100" s="17">
        <v>5</v>
      </c>
      <c r="G100" s="17">
        <v>0</v>
      </c>
      <c r="H100" s="17">
        <v>0</v>
      </c>
      <c r="I100" s="17">
        <v>5</v>
      </c>
      <c r="J100" s="52">
        <f t="shared" si="34"/>
        <v>2.5</v>
      </c>
    </row>
    <row r="101" spans="1:10" x14ac:dyDescent="0.2">
      <c r="A101" s="17"/>
      <c r="B101" s="17">
        <v>1999</v>
      </c>
      <c r="C101" s="17">
        <v>11</v>
      </c>
      <c r="D101" s="17">
        <v>9</v>
      </c>
      <c r="E101" s="17">
        <v>1</v>
      </c>
      <c r="F101" s="17" t="s">
        <v>45</v>
      </c>
      <c r="G101" s="17">
        <v>1</v>
      </c>
      <c r="H101" s="17">
        <v>0</v>
      </c>
      <c r="I101" s="17">
        <v>133</v>
      </c>
      <c r="J101" s="52">
        <f t="shared" si="34"/>
        <v>16.625</v>
      </c>
    </row>
    <row r="102" spans="1:10" x14ac:dyDescent="0.2">
      <c r="A102" s="17"/>
      <c r="B102" s="17">
        <v>2000</v>
      </c>
      <c r="C102" s="17">
        <v>15</v>
      </c>
      <c r="D102" s="17">
        <v>13</v>
      </c>
      <c r="E102" s="17">
        <v>1</v>
      </c>
      <c r="F102" s="17">
        <v>59</v>
      </c>
      <c r="G102" s="17">
        <v>2</v>
      </c>
      <c r="H102" s="17">
        <v>0</v>
      </c>
      <c r="I102" s="17">
        <v>258</v>
      </c>
      <c r="J102" s="52">
        <f t="shared" si="34"/>
        <v>21.5</v>
      </c>
    </row>
    <row r="103" spans="1:10" x14ac:dyDescent="0.2">
      <c r="A103" s="17"/>
      <c r="B103" s="17">
        <v>2001</v>
      </c>
      <c r="C103" s="17">
        <v>15</v>
      </c>
      <c r="D103" s="17">
        <v>13</v>
      </c>
      <c r="E103" s="17">
        <v>0</v>
      </c>
      <c r="F103" s="17">
        <v>50</v>
      </c>
      <c r="G103" s="17">
        <v>1</v>
      </c>
      <c r="H103" s="17">
        <v>0</v>
      </c>
      <c r="I103" s="17">
        <v>196</v>
      </c>
      <c r="J103" s="52">
        <f t="shared" si="34"/>
        <v>15.076923076923077</v>
      </c>
    </row>
    <row r="104" spans="1:10" x14ac:dyDescent="0.2">
      <c r="A104" s="17"/>
      <c r="B104" s="17">
        <v>2002</v>
      </c>
      <c r="C104" s="17">
        <v>16</v>
      </c>
      <c r="D104" s="17">
        <v>14</v>
      </c>
      <c r="E104" s="17">
        <v>1</v>
      </c>
      <c r="F104" s="17">
        <v>37</v>
      </c>
      <c r="G104" s="17">
        <v>0</v>
      </c>
      <c r="H104" s="17">
        <v>0</v>
      </c>
      <c r="I104" s="17">
        <v>179</v>
      </c>
      <c r="J104" s="52">
        <f t="shared" si="34"/>
        <v>13.76923076923077</v>
      </c>
    </row>
    <row r="105" spans="1:10" x14ac:dyDescent="0.2">
      <c r="A105" s="17"/>
      <c r="B105" s="17">
        <v>2003</v>
      </c>
      <c r="C105" s="17">
        <v>9</v>
      </c>
      <c r="D105" s="17">
        <v>8</v>
      </c>
      <c r="E105" s="17">
        <v>0</v>
      </c>
      <c r="F105" s="17">
        <v>39</v>
      </c>
      <c r="G105" s="17">
        <v>0</v>
      </c>
      <c r="H105" s="17">
        <v>0</v>
      </c>
      <c r="I105" s="17">
        <v>113</v>
      </c>
      <c r="J105" s="52">
        <f t="shared" si="34"/>
        <v>14.125</v>
      </c>
    </row>
    <row r="106" spans="1:10" x14ac:dyDescent="0.2">
      <c r="A106" s="17"/>
      <c r="B106" s="17">
        <v>2004</v>
      </c>
      <c r="C106" s="17">
        <v>7</v>
      </c>
      <c r="D106" s="17">
        <v>7</v>
      </c>
      <c r="E106" s="17">
        <v>0</v>
      </c>
      <c r="F106" s="17">
        <v>71</v>
      </c>
      <c r="G106" s="17">
        <v>2</v>
      </c>
      <c r="H106" s="17">
        <v>0</v>
      </c>
      <c r="I106" s="17">
        <v>232</v>
      </c>
      <c r="J106" s="52">
        <f t="shared" si="34"/>
        <v>33.142857142857146</v>
      </c>
    </row>
    <row r="107" spans="1:10" x14ac:dyDescent="0.2">
      <c r="A107" s="17"/>
      <c r="B107" s="17">
        <v>2005</v>
      </c>
      <c r="C107" s="17">
        <v>9</v>
      </c>
      <c r="D107" s="17">
        <v>7</v>
      </c>
      <c r="E107" s="17">
        <v>2</v>
      </c>
      <c r="F107" s="17" t="s">
        <v>46</v>
      </c>
      <c r="G107" s="17">
        <v>1</v>
      </c>
      <c r="H107" s="17">
        <v>0</v>
      </c>
      <c r="I107" s="17">
        <v>132</v>
      </c>
      <c r="J107" s="52">
        <f t="shared" si="34"/>
        <v>26.4</v>
      </c>
    </row>
    <row r="108" spans="1:10" x14ac:dyDescent="0.2">
      <c r="A108" s="17"/>
      <c r="B108" s="17">
        <v>2006</v>
      </c>
      <c r="C108" s="17">
        <v>10</v>
      </c>
      <c r="D108" s="17">
        <v>8</v>
      </c>
      <c r="E108" s="17">
        <v>2</v>
      </c>
      <c r="F108" s="17">
        <v>66</v>
      </c>
      <c r="G108" s="17">
        <v>1</v>
      </c>
      <c r="H108" s="17">
        <v>0</v>
      </c>
      <c r="I108" s="17">
        <v>242</v>
      </c>
      <c r="J108" s="52">
        <f t="shared" si="34"/>
        <v>40.333333333333336</v>
      </c>
    </row>
    <row r="109" spans="1:10" x14ac:dyDescent="0.2">
      <c r="A109" s="17"/>
      <c r="B109" s="17">
        <v>2007</v>
      </c>
      <c r="C109" s="17">
        <v>12</v>
      </c>
      <c r="D109" s="17">
        <v>12</v>
      </c>
      <c r="E109" s="17">
        <v>1</v>
      </c>
      <c r="F109" s="17">
        <v>33</v>
      </c>
      <c r="G109" s="17">
        <v>0</v>
      </c>
      <c r="H109" s="17">
        <v>0</v>
      </c>
      <c r="I109" s="17">
        <v>151</v>
      </c>
      <c r="J109" s="52">
        <f t="shared" si="34"/>
        <v>13.727272727272727</v>
      </c>
    </row>
    <row r="110" spans="1:10" x14ac:dyDescent="0.2">
      <c r="A110" s="17"/>
      <c r="B110" s="17">
        <v>2008</v>
      </c>
      <c r="C110" s="17">
        <v>5</v>
      </c>
      <c r="D110" s="17">
        <v>4</v>
      </c>
      <c r="E110" s="17">
        <v>1</v>
      </c>
      <c r="F110" s="17">
        <v>91</v>
      </c>
      <c r="G110" s="17">
        <v>2</v>
      </c>
      <c r="H110" s="17">
        <v>0</v>
      </c>
      <c r="I110" s="17">
        <v>192</v>
      </c>
      <c r="J110" s="52">
        <f t="shared" si="34"/>
        <v>64</v>
      </c>
    </row>
    <row r="111" spans="1:10" x14ac:dyDescent="0.2">
      <c r="A111" s="17"/>
      <c r="B111" s="17">
        <v>2009</v>
      </c>
      <c r="C111" s="17">
        <v>7</v>
      </c>
      <c r="D111" s="17">
        <v>4</v>
      </c>
      <c r="E111" s="17">
        <v>1</v>
      </c>
      <c r="F111" s="17" t="s">
        <v>47</v>
      </c>
      <c r="G111" s="17">
        <v>0</v>
      </c>
      <c r="H111" s="17">
        <v>0</v>
      </c>
      <c r="I111" s="17">
        <v>50</v>
      </c>
      <c r="J111" s="52">
        <f t="shared" si="34"/>
        <v>16.666666666666668</v>
      </c>
    </row>
    <row r="112" spans="1:10" x14ac:dyDescent="0.2">
      <c r="A112" s="17"/>
      <c r="B112" s="17">
        <v>2010</v>
      </c>
      <c r="C112" s="17">
        <v>12</v>
      </c>
      <c r="D112" s="17">
        <v>11</v>
      </c>
      <c r="E112" s="17">
        <v>2</v>
      </c>
      <c r="F112" s="17">
        <v>56</v>
      </c>
      <c r="G112" s="17">
        <v>1</v>
      </c>
      <c r="H112" s="17">
        <v>0</v>
      </c>
      <c r="I112" s="17">
        <v>180</v>
      </c>
      <c r="J112" s="52">
        <f t="shared" si="34"/>
        <v>20</v>
      </c>
    </row>
    <row r="113" spans="1:10" x14ac:dyDescent="0.2">
      <c r="A113" s="17"/>
      <c r="B113" s="34">
        <v>2011</v>
      </c>
      <c r="C113" s="34">
        <v>12</v>
      </c>
      <c r="D113" s="34">
        <v>12</v>
      </c>
      <c r="E113" s="34">
        <v>0</v>
      </c>
      <c r="F113" s="34">
        <v>40</v>
      </c>
      <c r="G113" s="34">
        <v>0</v>
      </c>
      <c r="H113" s="34">
        <v>0</v>
      </c>
      <c r="I113" s="34">
        <v>152</v>
      </c>
      <c r="J113" s="52">
        <f t="shared" si="34"/>
        <v>12.666666666666666</v>
      </c>
    </row>
    <row r="114" spans="1:10" x14ac:dyDescent="0.2">
      <c r="A114" s="17"/>
      <c r="B114" s="34">
        <v>2014</v>
      </c>
      <c r="C114" s="34">
        <v>1</v>
      </c>
      <c r="D114" s="34">
        <v>1</v>
      </c>
      <c r="E114" s="34">
        <v>0</v>
      </c>
      <c r="F114" s="34">
        <v>21</v>
      </c>
      <c r="G114" s="34">
        <v>0</v>
      </c>
      <c r="H114" s="34">
        <v>0</v>
      </c>
      <c r="I114" s="34">
        <v>21</v>
      </c>
      <c r="J114" s="52">
        <f t="shared" si="34"/>
        <v>21</v>
      </c>
    </row>
    <row r="115" spans="1:10" x14ac:dyDescent="0.2">
      <c r="A115" s="17"/>
      <c r="B115" s="34">
        <v>2015</v>
      </c>
      <c r="C115" s="61">
        <v>13</v>
      </c>
      <c r="D115" s="61">
        <v>13</v>
      </c>
      <c r="E115" s="61">
        <v>0</v>
      </c>
      <c r="F115" s="34">
        <v>85</v>
      </c>
      <c r="G115" s="61">
        <v>2</v>
      </c>
      <c r="H115" s="61">
        <v>0</v>
      </c>
      <c r="I115" s="61">
        <v>260</v>
      </c>
      <c r="J115" s="52">
        <f t="shared" si="34"/>
        <v>20</v>
      </c>
    </row>
    <row r="116" spans="1:10" x14ac:dyDescent="0.2">
      <c r="A116" s="17"/>
      <c r="B116" s="17">
        <v>2016</v>
      </c>
      <c r="C116" s="17">
        <v>14</v>
      </c>
      <c r="D116" s="17">
        <v>12</v>
      </c>
      <c r="E116" s="17">
        <v>1</v>
      </c>
      <c r="F116" s="17">
        <v>67</v>
      </c>
      <c r="G116" s="17">
        <v>2</v>
      </c>
      <c r="H116" s="17">
        <v>0</v>
      </c>
      <c r="I116" s="17">
        <v>252</v>
      </c>
      <c r="J116" s="52">
        <f t="shared" si="34"/>
        <v>22.90909090909091</v>
      </c>
    </row>
    <row r="117" spans="1:10" x14ac:dyDescent="0.2">
      <c r="A117" s="17"/>
      <c r="B117" s="34">
        <v>2017</v>
      </c>
      <c r="C117" s="34">
        <v>14</v>
      </c>
      <c r="D117" s="34">
        <v>14</v>
      </c>
      <c r="E117" s="34">
        <v>0</v>
      </c>
      <c r="F117" s="34">
        <v>29</v>
      </c>
      <c r="G117" s="34">
        <v>0</v>
      </c>
      <c r="H117" s="34">
        <v>0</v>
      </c>
      <c r="I117" s="34">
        <v>168</v>
      </c>
      <c r="J117" s="52">
        <f t="shared" si="34"/>
        <v>12</v>
      </c>
    </row>
    <row r="118" spans="1:10" x14ac:dyDescent="0.2">
      <c r="A118" s="17"/>
      <c r="B118" s="34">
        <v>2018</v>
      </c>
      <c r="C118" s="84">
        <v>10</v>
      </c>
      <c r="D118" s="84">
        <v>9</v>
      </c>
      <c r="E118" s="84">
        <v>2</v>
      </c>
      <c r="F118" s="34" t="s">
        <v>1304</v>
      </c>
      <c r="G118" s="84">
        <v>2</v>
      </c>
      <c r="H118" s="84">
        <v>0</v>
      </c>
      <c r="I118" s="84">
        <v>217</v>
      </c>
      <c r="J118" s="85">
        <v>31</v>
      </c>
    </row>
    <row r="119" spans="1:10" x14ac:dyDescent="0.2">
      <c r="A119" s="17"/>
      <c r="B119" s="34">
        <v>2019</v>
      </c>
      <c r="C119" s="84">
        <v>6</v>
      </c>
      <c r="D119" s="84">
        <v>5</v>
      </c>
      <c r="E119" s="84">
        <v>2</v>
      </c>
      <c r="F119" s="34">
        <v>31</v>
      </c>
      <c r="G119" s="84">
        <v>0</v>
      </c>
      <c r="H119" s="84">
        <v>0</v>
      </c>
      <c r="I119" s="84">
        <v>59</v>
      </c>
      <c r="J119" s="85">
        <v>19.670000000000002</v>
      </c>
    </row>
    <row r="120" spans="1:10" x14ac:dyDescent="0.2">
      <c r="A120" s="17"/>
      <c r="B120" s="55" t="s">
        <v>15</v>
      </c>
      <c r="C120" s="55">
        <f>SUM(C96:C119)</f>
        <v>229</v>
      </c>
      <c r="D120" s="55">
        <f t="shared" ref="D120:I120" si="35">SUM(D96:D119)</f>
        <v>203</v>
      </c>
      <c r="E120" s="55">
        <f t="shared" si="35"/>
        <v>18</v>
      </c>
      <c r="F120" s="55">
        <v>91</v>
      </c>
      <c r="G120" s="55">
        <f t="shared" si="35"/>
        <v>18</v>
      </c>
      <c r="H120" s="55">
        <f t="shared" si="35"/>
        <v>0</v>
      </c>
      <c r="I120" s="55">
        <f t="shared" si="35"/>
        <v>3526</v>
      </c>
      <c r="J120" s="56">
        <f>I120/(D120-E120)</f>
        <v>19.059459459459461</v>
      </c>
    </row>
    <row r="121" spans="1:10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52"/>
    </row>
    <row r="122" spans="1:10" x14ac:dyDescent="0.2">
      <c r="A122" s="17" t="s">
        <v>48</v>
      </c>
      <c r="B122" s="17">
        <v>1993</v>
      </c>
      <c r="C122" s="17">
        <v>12</v>
      </c>
      <c r="D122" s="17">
        <v>12</v>
      </c>
      <c r="E122" s="17">
        <v>1</v>
      </c>
      <c r="F122" s="17">
        <v>29</v>
      </c>
      <c r="G122" s="17">
        <v>0</v>
      </c>
      <c r="H122" s="17">
        <v>0</v>
      </c>
      <c r="I122" s="17">
        <v>112</v>
      </c>
      <c r="J122" s="52">
        <f t="shared" ref="J122:J128" si="36">I122/(D122-E122)</f>
        <v>10.181818181818182</v>
      </c>
    </row>
    <row r="123" spans="1:10" x14ac:dyDescent="0.2">
      <c r="A123" s="17"/>
      <c r="B123" s="17">
        <v>1994</v>
      </c>
      <c r="C123" s="17">
        <v>8</v>
      </c>
      <c r="D123" s="17">
        <v>7</v>
      </c>
      <c r="E123" s="17">
        <v>2</v>
      </c>
      <c r="F123" s="17" t="s">
        <v>49</v>
      </c>
      <c r="G123" s="17">
        <v>0</v>
      </c>
      <c r="H123" s="17">
        <v>0</v>
      </c>
      <c r="I123" s="17">
        <v>53</v>
      </c>
      <c r="J123" s="52">
        <f t="shared" si="36"/>
        <v>10.6</v>
      </c>
    </row>
    <row r="124" spans="1:10" x14ac:dyDescent="0.2">
      <c r="A124" s="17"/>
      <c r="B124" s="17">
        <v>1995</v>
      </c>
      <c r="C124" s="17">
        <v>19</v>
      </c>
      <c r="D124" s="17">
        <v>15</v>
      </c>
      <c r="E124" s="17">
        <v>5</v>
      </c>
      <c r="F124" s="17">
        <v>19</v>
      </c>
      <c r="G124" s="17">
        <v>0</v>
      </c>
      <c r="H124" s="17">
        <v>0</v>
      </c>
      <c r="I124" s="17">
        <v>114</v>
      </c>
      <c r="J124" s="52">
        <f t="shared" si="36"/>
        <v>11.4</v>
      </c>
    </row>
    <row r="125" spans="1:10" x14ac:dyDescent="0.2">
      <c r="A125" s="17"/>
      <c r="B125" s="17">
        <v>1996</v>
      </c>
      <c r="C125" s="17">
        <v>15</v>
      </c>
      <c r="D125" s="17">
        <v>10</v>
      </c>
      <c r="E125" s="17">
        <v>0</v>
      </c>
      <c r="F125" s="17">
        <v>33</v>
      </c>
      <c r="G125" s="17">
        <v>0</v>
      </c>
      <c r="H125" s="17">
        <v>0</v>
      </c>
      <c r="I125" s="17">
        <v>94</v>
      </c>
      <c r="J125" s="52">
        <f t="shared" si="36"/>
        <v>9.4</v>
      </c>
    </row>
    <row r="126" spans="1:10" x14ac:dyDescent="0.2">
      <c r="A126" s="17"/>
      <c r="B126" s="17">
        <v>1997</v>
      </c>
      <c r="C126" s="17">
        <v>19</v>
      </c>
      <c r="D126" s="17">
        <v>11</v>
      </c>
      <c r="E126" s="17">
        <v>0</v>
      </c>
      <c r="F126" s="17">
        <v>19</v>
      </c>
      <c r="G126" s="17">
        <v>0</v>
      </c>
      <c r="H126" s="17">
        <v>0</v>
      </c>
      <c r="I126" s="17">
        <v>53</v>
      </c>
      <c r="J126" s="52">
        <f t="shared" si="36"/>
        <v>4.8181818181818183</v>
      </c>
    </row>
    <row r="127" spans="1:10" x14ac:dyDescent="0.2">
      <c r="A127" s="17"/>
      <c r="B127" s="17">
        <v>1998</v>
      </c>
      <c r="C127" s="17">
        <v>3</v>
      </c>
      <c r="D127" s="17">
        <v>2</v>
      </c>
      <c r="E127" s="17">
        <v>1</v>
      </c>
      <c r="F127" s="17">
        <v>8</v>
      </c>
      <c r="G127" s="17">
        <v>0</v>
      </c>
      <c r="H127" s="17">
        <v>0</v>
      </c>
      <c r="I127" s="17">
        <v>9</v>
      </c>
      <c r="J127" s="52">
        <f t="shared" si="36"/>
        <v>9</v>
      </c>
    </row>
    <row r="128" spans="1:10" x14ac:dyDescent="0.2">
      <c r="A128" s="17"/>
      <c r="B128" s="17">
        <v>2001</v>
      </c>
      <c r="C128" s="17">
        <v>1</v>
      </c>
      <c r="D128" s="17">
        <v>1</v>
      </c>
      <c r="E128" s="17">
        <v>1</v>
      </c>
      <c r="F128" s="17" t="s">
        <v>39</v>
      </c>
      <c r="G128" s="17">
        <v>0</v>
      </c>
      <c r="H128" s="17">
        <v>0</v>
      </c>
      <c r="I128" s="17">
        <v>11</v>
      </c>
      <c r="J128" s="52" t="e">
        <f t="shared" si="36"/>
        <v>#DIV/0!</v>
      </c>
    </row>
    <row r="129" spans="1:10" x14ac:dyDescent="0.2">
      <c r="A129" s="17"/>
      <c r="B129" s="17">
        <v>2002</v>
      </c>
      <c r="C129" s="17">
        <v>1</v>
      </c>
      <c r="D129" s="17">
        <v>1</v>
      </c>
      <c r="E129" s="17">
        <v>1</v>
      </c>
      <c r="F129" s="17" t="s">
        <v>50</v>
      </c>
      <c r="G129" s="17">
        <v>0</v>
      </c>
      <c r="H129" s="17">
        <v>0</v>
      </c>
      <c r="I129" s="17">
        <v>1</v>
      </c>
      <c r="J129" s="52" t="e">
        <f t="shared" ref="J129" si="37">I129/(D129-E129)</f>
        <v>#DIV/0!</v>
      </c>
    </row>
    <row r="130" spans="1:10" x14ac:dyDescent="0.2">
      <c r="A130" s="17"/>
      <c r="B130" s="55" t="s">
        <v>15</v>
      </c>
      <c r="C130" s="55">
        <v>78</v>
      </c>
      <c r="D130" s="55">
        <v>59</v>
      </c>
      <c r="E130" s="55">
        <v>11</v>
      </c>
      <c r="F130" s="55">
        <v>33</v>
      </c>
      <c r="G130" s="55">
        <v>0</v>
      </c>
      <c r="H130" s="55">
        <v>0</v>
      </c>
      <c r="I130" s="55">
        <v>447</v>
      </c>
      <c r="J130" s="56">
        <v>9.31</v>
      </c>
    </row>
    <row r="131" spans="1:10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52"/>
    </row>
    <row r="132" spans="1:10" x14ac:dyDescent="0.2">
      <c r="A132" s="17" t="s">
        <v>51</v>
      </c>
      <c r="B132" s="17">
        <v>1987</v>
      </c>
      <c r="C132" s="17">
        <v>1</v>
      </c>
      <c r="D132" s="17">
        <v>1</v>
      </c>
      <c r="E132" s="17">
        <v>1</v>
      </c>
      <c r="F132" s="17" t="s">
        <v>12</v>
      </c>
      <c r="G132" s="17">
        <v>0</v>
      </c>
      <c r="H132" s="17">
        <v>0</v>
      </c>
      <c r="I132" s="17">
        <v>2</v>
      </c>
      <c r="J132" s="52" t="e">
        <f t="shared" ref="J132:J142" si="38">I132/(D132-E132)</f>
        <v>#DIV/0!</v>
      </c>
    </row>
    <row r="133" spans="1:10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52"/>
    </row>
    <row r="134" spans="1:10" x14ac:dyDescent="0.2">
      <c r="A134" s="17" t="s">
        <v>52</v>
      </c>
      <c r="B134" s="17">
        <v>1984</v>
      </c>
      <c r="C134" s="17">
        <v>1</v>
      </c>
      <c r="D134" s="17">
        <v>1</v>
      </c>
      <c r="E134" s="17">
        <v>0</v>
      </c>
      <c r="F134" s="17">
        <v>4</v>
      </c>
      <c r="G134" s="17">
        <v>0</v>
      </c>
      <c r="H134" s="17">
        <v>0</v>
      </c>
      <c r="I134" s="17">
        <v>4</v>
      </c>
      <c r="J134" s="52">
        <f t="shared" si="38"/>
        <v>4</v>
      </c>
    </row>
    <row r="135" spans="1:10" x14ac:dyDescent="0.2">
      <c r="A135" s="17"/>
      <c r="B135" s="17">
        <v>1986</v>
      </c>
      <c r="C135" s="17">
        <v>7</v>
      </c>
      <c r="D135" s="17">
        <v>5</v>
      </c>
      <c r="E135" s="17">
        <v>3</v>
      </c>
      <c r="F135" s="17">
        <v>11</v>
      </c>
      <c r="G135" s="17">
        <v>0</v>
      </c>
      <c r="H135" s="17">
        <v>0</v>
      </c>
      <c r="I135" s="17">
        <v>19</v>
      </c>
      <c r="J135" s="52">
        <f t="shared" si="38"/>
        <v>9.5</v>
      </c>
    </row>
    <row r="136" spans="1:10" x14ac:dyDescent="0.2">
      <c r="A136" s="17"/>
      <c r="B136" s="17">
        <v>1987</v>
      </c>
      <c r="C136" s="17">
        <v>9</v>
      </c>
      <c r="D136" s="17">
        <v>5</v>
      </c>
      <c r="E136" s="17">
        <v>0</v>
      </c>
      <c r="F136" s="17">
        <v>27</v>
      </c>
      <c r="G136" s="17">
        <v>0</v>
      </c>
      <c r="H136" s="17">
        <v>0</v>
      </c>
      <c r="I136" s="17">
        <v>42</v>
      </c>
      <c r="J136" s="52">
        <f t="shared" si="38"/>
        <v>8.4</v>
      </c>
    </row>
    <row r="137" spans="1:10" x14ac:dyDescent="0.2">
      <c r="A137" s="17"/>
      <c r="B137" s="17">
        <v>1988</v>
      </c>
      <c r="C137" s="17">
        <v>15</v>
      </c>
      <c r="D137" s="17">
        <v>10</v>
      </c>
      <c r="E137" s="17">
        <v>6</v>
      </c>
      <c r="F137" s="17" t="s">
        <v>53</v>
      </c>
      <c r="G137" s="17">
        <v>0</v>
      </c>
      <c r="H137" s="17">
        <v>0</v>
      </c>
      <c r="I137" s="17">
        <v>21</v>
      </c>
      <c r="J137" s="52">
        <f t="shared" si="38"/>
        <v>5.25</v>
      </c>
    </row>
    <row r="138" spans="1:10" x14ac:dyDescent="0.2">
      <c r="A138" s="17"/>
      <c r="B138" s="17">
        <v>1989</v>
      </c>
      <c r="C138" s="17">
        <v>21</v>
      </c>
      <c r="D138" s="17">
        <v>15</v>
      </c>
      <c r="E138" s="17">
        <v>4</v>
      </c>
      <c r="F138" s="17" t="s">
        <v>54</v>
      </c>
      <c r="G138" s="17">
        <v>0</v>
      </c>
      <c r="H138" s="17">
        <v>0</v>
      </c>
      <c r="I138" s="17">
        <v>103</v>
      </c>
      <c r="J138" s="52">
        <f t="shared" si="38"/>
        <v>9.3636363636363633</v>
      </c>
    </row>
    <row r="139" spans="1:10" x14ac:dyDescent="0.2">
      <c r="A139" s="17"/>
      <c r="B139" s="17">
        <v>1990</v>
      </c>
      <c r="C139" s="17">
        <v>21</v>
      </c>
      <c r="D139" s="17">
        <v>13</v>
      </c>
      <c r="E139" s="17">
        <v>4</v>
      </c>
      <c r="F139" s="17">
        <v>26</v>
      </c>
      <c r="G139" s="17">
        <v>0</v>
      </c>
      <c r="H139" s="17">
        <v>0</v>
      </c>
      <c r="I139" s="17">
        <v>83</v>
      </c>
      <c r="J139" s="52">
        <f t="shared" si="38"/>
        <v>9.2222222222222214</v>
      </c>
    </row>
    <row r="140" spans="1:10" x14ac:dyDescent="0.2">
      <c r="A140" s="17"/>
      <c r="B140" s="17">
        <v>1991</v>
      </c>
      <c r="C140" s="17">
        <v>19</v>
      </c>
      <c r="D140" s="17">
        <v>16</v>
      </c>
      <c r="E140" s="17">
        <v>4</v>
      </c>
      <c r="F140" s="17">
        <v>13</v>
      </c>
      <c r="G140" s="17">
        <v>0</v>
      </c>
      <c r="H140" s="17">
        <v>0</v>
      </c>
      <c r="I140" s="17">
        <v>78</v>
      </c>
      <c r="J140" s="52">
        <f t="shared" si="38"/>
        <v>6.5</v>
      </c>
    </row>
    <row r="141" spans="1:10" x14ac:dyDescent="0.2">
      <c r="A141" s="17"/>
      <c r="B141" s="17">
        <v>1992</v>
      </c>
      <c r="C141" s="17">
        <v>17</v>
      </c>
      <c r="D141" s="17">
        <v>14</v>
      </c>
      <c r="E141" s="17">
        <v>2</v>
      </c>
      <c r="F141" s="17">
        <v>26</v>
      </c>
      <c r="G141" s="17">
        <v>0</v>
      </c>
      <c r="H141" s="17">
        <v>0</v>
      </c>
      <c r="I141" s="17">
        <v>134</v>
      </c>
      <c r="J141" s="52">
        <f t="shared" si="38"/>
        <v>11.166666666666666</v>
      </c>
    </row>
    <row r="142" spans="1:10" x14ac:dyDescent="0.2">
      <c r="A142" s="17"/>
      <c r="B142" s="17">
        <v>1993</v>
      </c>
      <c r="C142" s="17">
        <v>18</v>
      </c>
      <c r="D142" s="17">
        <v>18</v>
      </c>
      <c r="E142" s="17">
        <v>6</v>
      </c>
      <c r="F142" s="17">
        <v>40</v>
      </c>
      <c r="G142" s="17">
        <v>0</v>
      </c>
      <c r="H142" s="17">
        <v>0</v>
      </c>
      <c r="I142" s="17">
        <v>332</v>
      </c>
      <c r="J142" s="52">
        <f t="shared" si="38"/>
        <v>27.666666666666668</v>
      </c>
    </row>
    <row r="143" spans="1:10" x14ac:dyDescent="0.2">
      <c r="A143" s="17"/>
      <c r="B143" s="17">
        <v>1994</v>
      </c>
      <c r="C143" s="17">
        <v>15</v>
      </c>
      <c r="D143" s="17">
        <v>14</v>
      </c>
      <c r="E143" s="17">
        <v>5</v>
      </c>
      <c r="F143" s="17" t="s">
        <v>55</v>
      </c>
      <c r="G143" s="17">
        <v>0</v>
      </c>
      <c r="H143" s="17">
        <v>0</v>
      </c>
      <c r="I143" s="17">
        <v>293</v>
      </c>
      <c r="J143" s="52">
        <f t="shared" ref="J143" si="39">I143/(D143-E143)</f>
        <v>32.555555555555557</v>
      </c>
    </row>
    <row r="144" spans="1:10" x14ac:dyDescent="0.2">
      <c r="A144" s="17"/>
      <c r="B144" s="55" t="s">
        <v>15</v>
      </c>
      <c r="C144" s="55">
        <v>143</v>
      </c>
      <c r="D144" s="55">
        <v>111</v>
      </c>
      <c r="E144" s="55">
        <v>34</v>
      </c>
      <c r="F144" s="55" t="s">
        <v>55</v>
      </c>
      <c r="G144" s="55">
        <v>0</v>
      </c>
      <c r="H144" s="55">
        <v>0</v>
      </c>
      <c r="I144" s="55">
        <v>1109</v>
      </c>
      <c r="J144" s="56">
        <v>14.4</v>
      </c>
    </row>
    <row r="145" spans="1:10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52"/>
    </row>
    <row r="146" spans="1:10" x14ac:dyDescent="0.2">
      <c r="A146" s="17" t="s">
        <v>56</v>
      </c>
      <c r="B146" s="17">
        <v>1984</v>
      </c>
      <c r="C146" s="17">
        <v>5</v>
      </c>
      <c r="D146" s="17">
        <v>5</v>
      </c>
      <c r="E146" s="17">
        <v>0</v>
      </c>
      <c r="F146" s="17">
        <v>9</v>
      </c>
      <c r="G146" s="17">
        <v>0</v>
      </c>
      <c r="H146" s="17">
        <v>0</v>
      </c>
      <c r="I146" s="17">
        <v>24</v>
      </c>
      <c r="J146" s="52">
        <f t="shared" ref="J146:J150" si="40">I146/(D146-E146)</f>
        <v>4.8</v>
      </c>
    </row>
    <row r="147" spans="1:10" x14ac:dyDescent="0.2">
      <c r="A147" s="17"/>
      <c r="B147" s="17">
        <v>1989</v>
      </c>
      <c r="C147" s="17">
        <v>2</v>
      </c>
      <c r="D147" s="17">
        <v>1</v>
      </c>
      <c r="E147" s="17">
        <v>1</v>
      </c>
      <c r="F147" s="17" t="s">
        <v>25</v>
      </c>
      <c r="G147" s="17">
        <v>0</v>
      </c>
      <c r="H147" s="17">
        <v>0</v>
      </c>
      <c r="I147" s="17">
        <v>6</v>
      </c>
      <c r="J147" s="52" t="e">
        <f t="shared" si="40"/>
        <v>#DIV/0!</v>
      </c>
    </row>
    <row r="148" spans="1:10" x14ac:dyDescent="0.2">
      <c r="A148" s="17"/>
      <c r="B148" s="17">
        <v>1990</v>
      </c>
      <c r="C148" s="17">
        <v>1</v>
      </c>
      <c r="D148" s="17">
        <v>0</v>
      </c>
      <c r="E148" s="17" t="s">
        <v>34</v>
      </c>
      <c r="F148" s="17" t="s">
        <v>34</v>
      </c>
      <c r="G148" s="17" t="s">
        <v>35</v>
      </c>
      <c r="H148" s="17" t="s">
        <v>35</v>
      </c>
      <c r="I148" s="17" t="s">
        <v>34</v>
      </c>
      <c r="J148" s="52" t="e">
        <f t="shared" si="40"/>
        <v>#VALUE!</v>
      </c>
    </row>
    <row r="149" spans="1:10" x14ac:dyDescent="0.2">
      <c r="A149" s="17"/>
      <c r="B149" s="17">
        <v>1991</v>
      </c>
      <c r="C149" s="17">
        <v>10</v>
      </c>
      <c r="D149" s="17">
        <v>4</v>
      </c>
      <c r="E149" s="17">
        <v>2</v>
      </c>
      <c r="F149" s="17">
        <v>10</v>
      </c>
      <c r="G149" s="17">
        <v>0</v>
      </c>
      <c r="H149" s="17">
        <v>0</v>
      </c>
      <c r="I149" s="17">
        <v>22</v>
      </c>
      <c r="J149" s="52">
        <f t="shared" si="40"/>
        <v>11</v>
      </c>
    </row>
    <row r="150" spans="1:10" x14ac:dyDescent="0.2">
      <c r="A150" s="17"/>
      <c r="B150" s="17">
        <v>1992</v>
      </c>
      <c r="C150" s="17">
        <v>1</v>
      </c>
      <c r="D150" s="17">
        <v>1</v>
      </c>
      <c r="E150" s="17">
        <v>1</v>
      </c>
      <c r="F150" s="17" t="s">
        <v>57</v>
      </c>
      <c r="G150" s="17">
        <v>0</v>
      </c>
      <c r="H150" s="17">
        <v>0</v>
      </c>
      <c r="I150" s="17">
        <v>3</v>
      </c>
      <c r="J150" s="52" t="e">
        <f t="shared" si="40"/>
        <v>#DIV/0!</v>
      </c>
    </row>
    <row r="151" spans="1:10" x14ac:dyDescent="0.2">
      <c r="A151" s="17"/>
      <c r="B151" s="17">
        <v>1994</v>
      </c>
      <c r="C151" s="17">
        <v>1</v>
      </c>
      <c r="D151" s="17">
        <v>1</v>
      </c>
      <c r="E151" s="17">
        <v>1</v>
      </c>
      <c r="F151" s="17" t="s">
        <v>58</v>
      </c>
      <c r="G151" s="17">
        <v>0</v>
      </c>
      <c r="H151" s="17">
        <v>0</v>
      </c>
      <c r="I151" s="17">
        <v>5</v>
      </c>
      <c r="J151" s="52" t="e">
        <f t="shared" ref="J151" si="41">I151/(D151-E151)</f>
        <v>#DIV/0!</v>
      </c>
    </row>
    <row r="152" spans="1:10" x14ac:dyDescent="0.2">
      <c r="A152" s="17"/>
      <c r="B152" s="55" t="s">
        <v>15</v>
      </c>
      <c r="C152" s="55">
        <v>20</v>
      </c>
      <c r="D152" s="55">
        <v>12</v>
      </c>
      <c r="E152" s="55">
        <v>5</v>
      </c>
      <c r="F152" s="55">
        <v>10</v>
      </c>
      <c r="G152" s="55">
        <v>0</v>
      </c>
      <c r="H152" s="55">
        <v>0</v>
      </c>
      <c r="I152" s="55">
        <v>60</v>
      </c>
      <c r="J152" s="56">
        <v>8.57</v>
      </c>
    </row>
    <row r="153" spans="1:10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52"/>
    </row>
    <row r="154" spans="1:10" x14ac:dyDescent="0.2">
      <c r="A154" s="17" t="s">
        <v>59</v>
      </c>
      <c r="B154" s="17">
        <v>1984</v>
      </c>
      <c r="C154" s="17">
        <v>13</v>
      </c>
      <c r="D154" s="17">
        <v>12</v>
      </c>
      <c r="E154" s="17">
        <v>0</v>
      </c>
      <c r="F154" s="17">
        <v>38</v>
      </c>
      <c r="G154" s="17">
        <v>0</v>
      </c>
      <c r="H154" s="17">
        <v>0</v>
      </c>
      <c r="I154" s="17">
        <v>199</v>
      </c>
      <c r="J154" s="52">
        <f t="shared" ref="J154:J161" si="42">I154/(D154-E154)</f>
        <v>16.583333333333332</v>
      </c>
    </row>
    <row r="155" spans="1:10" x14ac:dyDescent="0.2">
      <c r="A155" s="17"/>
      <c r="B155" s="17">
        <v>1985</v>
      </c>
      <c r="C155" s="17">
        <v>14</v>
      </c>
      <c r="D155" s="17">
        <v>14</v>
      </c>
      <c r="E155" s="17">
        <v>0</v>
      </c>
      <c r="F155" s="17">
        <v>70</v>
      </c>
      <c r="G155" s="17">
        <v>2</v>
      </c>
      <c r="H155" s="17">
        <v>0</v>
      </c>
      <c r="I155" s="17">
        <v>331</v>
      </c>
      <c r="J155" s="52">
        <f t="shared" si="42"/>
        <v>23.642857142857142</v>
      </c>
    </row>
    <row r="156" spans="1:10" x14ac:dyDescent="0.2">
      <c r="A156" s="17"/>
      <c r="B156" s="17">
        <v>1986</v>
      </c>
      <c r="C156" s="17">
        <v>17</v>
      </c>
      <c r="D156" s="17">
        <v>15</v>
      </c>
      <c r="E156" s="17">
        <v>1</v>
      </c>
      <c r="F156" s="17">
        <v>27</v>
      </c>
      <c r="G156" s="17">
        <v>0</v>
      </c>
      <c r="H156" s="17">
        <v>0</v>
      </c>
      <c r="I156" s="17">
        <v>190</v>
      </c>
      <c r="J156" s="52">
        <f t="shared" si="42"/>
        <v>13.571428571428571</v>
      </c>
    </row>
    <row r="157" spans="1:10" x14ac:dyDescent="0.2">
      <c r="A157" s="17"/>
      <c r="B157" s="17">
        <v>1987</v>
      </c>
      <c r="C157" s="17">
        <v>14</v>
      </c>
      <c r="D157" s="17">
        <v>13</v>
      </c>
      <c r="E157" s="17">
        <v>1</v>
      </c>
      <c r="F157" s="17">
        <v>40</v>
      </c>
      <c r="G157" s="17">
        <v>0</v>
      </c>
      <c r="H157" s="17">
        <v>0</v>
      </c>
      <c r="I157" s="17">
        <v>167</v>
      </c>
      <c r="J157" s="52">
        <f t="shared" si="42"/>
        <v>13.916666666666666</v>
      </c>
    </row>
    <row r="158" spans="1:10" x14ac:dyDescent="0.2">
      <c r="A158" s="17"/>
      <c r="B158" s="17">
        <v>1988</v>
      </c>
      <c r="C158" s="17">
        <v>15</v>
      </c>
      <c r="D158" s="17">
        <v>15</v>
      </c>
      <c r="E158" s="17">
        <v>5</v>
      </c>
      <c r="F158" s="17" t="s">
        <v>60</v>
      </c>
      <c r="G158" s="17">
        <v>5</v>
      </c>
      <c r="H158" s="17">
        <v>0</v>
      </c>
      <c r="I158" s="17">
        <v>481</v>
      </c>
      <c r="J158" s="52">
        <f t="shared" si="42"/>
        <v>48.1</v>
      </c>
    </row>
    <row r="159" spans="1:10" x14ac:dyDescent="0.2">
      <c r="A159" s="17"/>
      <c r="B159" s="17">
        <v>1989</v>
      </c>
      <c r="C159" s="17">
        <v>20</v>
      </c>
      <c r="D159" s="17">
        <v>20</v>
      </c>
      <c r="E159" s="17">
        <v>5</v>
      </c>
      <c r="F159" s="17" t="s">
        <v>46</v>
      </c>
      <c r="G159" s="17">
        <v>2</v>
      </c>
      <c r="H159" s="17">
        <v>0</v>
      </c>
      <c r="I159" s="17">
        <v>454</v>
      </c>
      <c r="J159" s="52">
        <f t="shared" si="42"/>
        <v>30.266666666666666</v>
      </c>
    </row>
    <row r="160" spans="1:10" x14ac:dyDescent="0.2">
      <c r="A160" s="17"/>
      <c r="B160" s="17">
        <v>1990</v>
      </c>
      <c r="C160" s="17">
        <v>20</v>
      </c>
      <c r="D160" s="17">
        <v>20</v>
      </c>
      <c r="E160" s="17">
        <v>0</v>
      </c>
      <c r="F160" s="17">
        <v>62</v>
      </c>
      <c r="G160" s="17">
        <v>3</v>
      </c>
      <c r="H160" s="17">
        <v>0</v>
      </c>
      <c r="I160" s="17">
        <v>475</v>
      </c>
      <c r="J160" s="52">
        <f t="shared" si="42"/>
        <v>23.75</v>
      </c>
    </row>
    <row r="161" spans="1:10" x14ac:dyDescent="0.2">
      <c r="A161" s="17"/>
      <c r="B161" s="17">
        <v>1991</v>
      </c>
      <c r="C161" s="17">
        <v>18</v>
      </c>
      <c r="D161" s="17">
        <v>18</v>
      </c>
      <c r="E161" s="17">
        <v>3</v>
      </c>
      <c r="F161" s="17">
        <v>44</v>
      </c>
      <c r="G161" s="17">
        <v>0</v>
      </c>
      <c r="H161" s="17">
        <v>0</v>
      </c>
      <c r="I161" s="17">
        <v>367</v>
      </c>
      <c r="J161" s="52">
        <f t="shared" si="42"/>
        <v>24.466666666666665</v>
      </c>
    </row>
    <row r="162" spans="1:10" x14ac:dyDescent="0.2">
      <c r="A162" s="17"/>
      <c r="B162" s="17">
        <v>1992</v>
      </c>
      <c r="C162" s="17">
        <v>18</v>
      </c>
      <c r="D162" s="17">
        <v>18</v>
      </c>
      <c r="E162" s="17">
        <v>0</v>
      </c>
      <c r="F162" s="17">
        <v>92</v>
      </c>
      <c r="G162" s="17">
        <v>4</v>
      </c>
      <c r="H162" s="17">
        <v>0</v>
      </c>
      <c r="I162" s="17">
        <v>540</v>
      </c>
      <c r="J162" s="52">
        <f t="shared" ref="J162" si="43">I162/(D162-E162)</f>
        <v>30</v>
      </c>
    </row>
    <row r="163" spans="1:10" x14ac:dyDescent="0.2">
      <c r="A163" s="17"/>
      <c r="B163" s="55" t="s">
        <v>15</v>
      </c>
      <c r="C163" s="55">
        <v>149</v>
      </c>
      <c r="D163" s="55">
        <v>145</v>
      </c>
      <c r="E163" s="55">
        <v>15</v>
      </c>
      <c r="F163" s="55">
        <v>92</v>
      </c>
      <c r="G163" s="55">
        <v>16</v>
      </c>
      <c r="H163" s="55">
        <v>0</v>
      </c>
      <c r="I163" s="55">
        <v>3204</v>
      </c>
      <c r="J163" s="56">
        <v>24.65</v>
      </c>
    </row>
    <row r="164" spans="1:10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52"/>
    </row>
    <row r="165" spans="1:10" x14ac:dyDescent="0.2">
      <c r="A165" s="17" t="s">
        <v>61</v>
      </c>
      <c r="B165" s="17">
        <v>1993</v>
      </c>
      <c r="C165" s="17">
        <v>1</v>
      </c>
      <c r="D165" s="17">
        <v>1</v>
      </c>
      <c r="E165" s="17">
        <v>0</v>
      </c>
      <c r="F165" s="17">
        <v>1</v>
      </c>
      <c r="G165" s="17">
        <v>0</v>
      </c>
      <c r="H165" s="17">
        <v>0</v>
      </c>
      <c r="I165" s="17">
        <v>1</v>
      </c>
      <c r="J165" s="52">
        <f t="shared" ref="J165:J189" si="44">I165/(D165-E165)</f>
        <v>1</v>
      </c>
    </row>
    <row r="166" spans="1:10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52"/>
    </row>
    <row r="167" spans="1:10" x14ac:dyDescent="0.2">
      <c r="A167" s="17" t="s">
        <v>62</v>
      </c>
      <c r="B167" s="17">
        <v>1984</v>
      </c>
      <c r="C167" s="17">
        <v>13</v>
      </c>
      <c r="D167" s="17">
        <v>13</v>
      </c>
      <c r="E167" s="17">
        <v>0</v>
      </c>
      <c r="F167" s="17">
        <v>65</v>
      </c>
      <c r="G167" s="17">
        <v>2</v>
      </c>
      <c r="H167" s="17">
        <v>0</v>
      </c>
      <c r="I167" s="17">
        <v>278</v>
      </c>
      <c r="J167" s="52">
        <f t="shared" si="44"/>
        <v>21.384615384615383</v>
      </c>
    </row>
    <row r="168" spans="1:10" x14ac:dyDescent="0.2">
      <c r="A168" s="17"/>
      <c r="B168" s="17">
        <v>1985</v>
      </c>
      <c r="C168" s="17">
        <v>13</v>
      </c>
      <c r="D168" s="17">
        <v>13</v>
      </c>
      <c r="E168" s="17">
        <v>2</v>
      </c>
      <c r="F168" s="17">
        <v>69</v>
      </c>
      <c r="G168" s="17">
        <v>2</v>
      </c>
      <c r="H168" s="17">
        <v>0</v>
      </c>
      <c r="I168" s="17">
        <v>339</v>
      </c>
      <c r="J168" s="52">
        <f t="shared" si="44"/>
        <v>30.818181818181817</v>
      </c>
    </row>
    <row r="169" spans="1:10" x14ac:dyDescent="0.2">
      <c r="A169" s="17"/>
      <c r="B169" s="17">
        <v>1986</v>
      </c>
      <c r="C169" s="17">
        <v>15</v>
      </c>
      <c r="D169" s="17">
        <v>14</v>
      </c>
      <c r="E169" s="17">
        <v>2</v>
      </c>
      <c r="F169" s="17">
        <v>67</v>
      </c>
      <c r="G169" s="17">
        <v>3</v>
      </c>
      <c r="H169" s="17">
        <v>0</v>
      </c>
      <c r="I169" s="17">
        <v>401</v>
      </c>
      <c r="J169" s="52">
        <f t="shared" si="44"/>
        <v>33.416666666666664</v>
      </c>
    </row>
    <row r="170" spans="1:10" x14ac:dyDescent="0.2">
      <c r="A170" s="17"/>
      <c r="B170" s="17">
        <v>1987</v>
      </c>
      <c r="C170" s="17">
        <v>14</v>
      </c>
      <c r="D170" s="17">
        <v>12</v>
      </c>
      <c r="E170" s="17">
        <v>1</v>
      </c>
      <c r="F170" s="17" t="s">
        <v>63</v>
      </c>
      <c r="G170" s="17">
        <v>1</v>
      </c>
      <c r="H170" s="17">
        <v>0</v>
      </c>
      <c r="I170" s="17">
        <v>206</v>
      </c>
      <c r="J170" s="52">
        <f t="shared" si="44"/>
        <v>18.727272727272727</v>
      </c>
    </row>
    <row r="171" spans="1:10" x14ac:dyDescent="0.2">
      <c r="A171" s="17"/>
      <c r="B171" s="17">
        <v>1988</v>
      </c>
      <c r="C171" s="17">
        <v>15</v>
      </c>
      <c r="D171" s="17">
        <v>15</v>
      </c>
      <c r="E171" s="17">
        <v>1</v>
      </c>
      <c r="F171" s="17" t="s">
        <v>64</v>
      </c>
      <c r="G171" s="17">
        <v>1</v>
      </c>
      <c r="H171" s="17">
        <v>0</v>
      </c>
      <c r="I171" s="17">
        <v>351</v>
      </c>
      <c r="J171" s="52">
        <f t="shared" si="44"/>
        <v>25.071428571428573</v>
      </c>
    </row>
    <row r="172" spans="1:10" x14ac:dyDescent="0.2">
      <c r="A172" s="17"/>
      <c r="B172" s="17">
        <v>1989</v>
      </c>
      <c r="C172" s="17">
        <v>20</v>
      </c>
      <c r="D172" s="17">
        <v>20</v>
      </c>
      <c r="E172" s="17">
        <v>0</v>
      </c>
      <c r="F172" s="17">
        <v>76</v>
      </c>
      <c r="G172" s="17">
        <v>2</v>
      </c>
      <c r="H172" s="17">
        <v>0</v>
      </c>
      <c r="I172" s="17">
        <v>451</v>
      </c>
      <c r="J172" s="52">
        <f t="shared" si="44"/>
        <v>22.55</v>
      </c>
    </row>
    <row r="173" spans="1:10" x14ac:dyDescent="0.2">
      <c r="A173" s="17"/>
      <c r="B173" s="17">
        <v>1990</v>
      </c>
      <c r="C173" s="17">
        <v>20</v>
      </c>
      <c r="D173" s="17">
        <v>18</v>
      </c>
      <c r="E173" s="17">
        <v>0</v>
      </c>
      <c r="F173" s="17">
        <v>34</v>
      </c>
      <c r="G173" s="17">
        <v>0</v>
      </c>
      <c r="H173" s="17">
        <v>0</v>
      </c>
      <c r="I173" s="17">
        <v>159</v>
      </c>
      <c r="J173" s="52">
        <f t="shared" si="44"/>
        <v>8.8333333333333339</v>
      </c>
    </row>
    <row r="174" spans="1:10" x14ac:dyDescent="0.2">
      <c r="A174" s="17"/>
      <c r="B174" s="17">
        <v>1991</v>
      </c>
      <c r="C174" s="17">
        <v>19</v>
      </c>
      <c r="D174" s="17">
        <v>19</v>
      </c>
      <c r="E174" s="17">
        <v>1</v>
      </c>
      <c r="F174" s="17">
        <v>80</v>
      </c>
      <c r="G174" s="17">
        <v>4</v>
      </c>
      <c r="H174" s="17">
        <v>0</v>
      </c>
      <c r="I174" s="17">
        <v>533</v>
      </c>
      <c r="J174" s="52">
        <f t="shared" si="44"/>
        <v>29.611111111111111</v>
      </c>
    </row>
    <row r="175" spans="1:10" x14ac:dyDescent="0.2">
      <c r="A175" s="17"/>
      <c r="B175" s="17">
        <v>1992</v>
      </c>
      <c r="C175" s="17">
        <v>18</v>
      </c>
      <c r="D175" s="17">
        <v>17</v>
      </c>
      <c r="E175" s="17">
        <v>0</v>
      </c>
      <c r="F175" s="17">
        <v>75</v>
      </c>
      <c r="G175" s="17">
        <v>1</v>
      </c>
      <c r="H175" s="17">
        <v>0</v>
      </c>
      <c r="I175" s="17">
        <v>270</v>
      </c>
      <c r="J175" s="52">
        <f t="shared" si="44"/>
        <v>15.882352941176471</v>
      </c>
    </row>
    <row r="176" spans="1:10" x14ac:dyDescent="0.2">
      <c r="A176" s="17"/>
      <c r="B176" s="17">
        <v>1993</v>
      </c>
      <c r="C176" s="17">
        <v>14</v>
      </c>
      <c r="D176" s="17">
        <v>14</v>
      </c>
      <c r="E176" s="17">
        <v>2</v>
      </c>
      <c r="F176" s="17">
        <v>58</v>
      </c>
      <c r="G176" s="17">
        <v>2</v>
      </c>
      <c r="H176" s="17">
        <v>0</v>
      </c>
      <c r="I176" s="17">
        <v>317</v>
      </c>
      <c r="J176" s="52">
        <f t="shared" si="44"/>
        <v>26.416666666666668</v>
      </c>
    </row>
    <row r="177" spans="1:10" x14ac:dyDescent="0.2">
      <c r="A177" s="17"/>
      <c r="B177" s="17">
        <v>1994</v>
      </c>
      <c r="C177" s="17">
        <v>14</v>
      </c>
      <c r="D177" s="17">
        <v>14</v>
      </c>
      <c r="E177" s="17">
        <v>2</v>
      </c>
      <c r="F177" s="17">
        <v>40</v>
      </c>
      <c r="G177" s="17">
        <v>0</v>
      </c>
      <c r="H177" s="17">
        <v>0</v>
      </c>
      <c r="I177" s="17">
        <v>272</v>
      </c>
      <c r="J177" s="52">
        <f t="shared" si="44"/>
        <v>22.666666666666668</v>
      </c>
    </row>
    <row r="178" spans="1:10" x14ac:dyDescent="0.2">
      <c r="A178" s="17"/>
      <c r="B178" s="17">
        <v>1995</v>
      </c>
      <c r="C178" s="17">
        <v>20</v>
      </c>
      <c r="D178" s="17">
        <v>19</v>
      </c>
      <c r="E178" s="17">
        <v>2</v>
      </c>
      <c r="F178" s="17">
        <v>62</v>
      </c>
      <c r="G178" s="17">
        <v>2</v>
      </c>
      <c r="H178" s="17">
        <v>0</v>
      </c>
      <c r="I178" s="17">
        <v>408</v>
      </c>
      <c r="J178" s="52">
        <f t="shared" si="44"/>
        <v>24</v>
      </c>
    </row>
    <row r="179" spans="1:10" x14ac:dyDescent="0.2">
      <c r="A179" s="17"/>
      <c r="B179" s="17">
        <v>1996</v>
      </c>
      <c r="C179" s="17">
        <v>2</v>
      </c>
      <c r="D179" s="17">
        <v>1</v>
      </c>
      <c r="E179" s="17">
        <v>0</v>
      </c>
      <c r="F179" s="17">
        <v>64</v>
      </c>
      <c r="G179" s="17">
        <v>1</v>
      </c>
      <c r="H179" s="17">
        <v>0</v>
      </c>
      <c r="I179" s="17">
        <v>64</v>
      </c>
      <c r="J179" s="52">
        <f t="shared" si="44"/>
        <v>64</v>
      </c>
    </row>
    <row r="180" spans="1:10" x14ac:dyDescent="0.2">
      <c r="A180" s="17"/>
      <c r="B180" s="17">
        <v>1998</v>
      </c>
      <c r="C180" s="17">
        <v>1</v>
      </c>
      <c r="D180" s="17">
        <v>1</v>
      </c>
      <c r="E180" s="17">
        <v>0</v>
      </c>
      <c r="F180" s="17">
        <v>31</v>
      </c>
      <c r="G180" s="17">
        <v>0</v>
      </c>
      <c r="H180" s="17">
        <v>0</v>
      </c>
      <c r="I180" s="17">
        <v>31</v>
      </c>
      <c r="J180" s="52">
        <f t="shared" si="44"/>
        <v>31</v>
      </c>
    </row>
    <row r="181" spans="1:10" x14ac:dyDescent="0.2">
      <c r="A181" s="17"/>
      <c r="B181" s="17">
        <v>1999</v>
      </c>
      <c r="C181" s="17">
        <v>10</v>
      </c>
      <c r="D181" s="17">
        <v>8</v>
      </c>
      <c r="E181" s="17">
        <v>1</v>
      </c>
      <c r="F181" s="17">
        <v>32</v>
      </c>
      <c r="G181" s="17">
        <v>0</v>
      </c>
      <c r="H181" s="17">
        <v>0</v>
      </c>
      <c r="I181" s="17">
        <v>72</v>
      </c>
      <c r="J181" s="52">
        <f t="shared" si="44"/>
        <v>10.285714285714286</v>
      </c>
    </row>
    <row r="182" spans="1:10" x14ac:dyDescent="0.2">
      <c r="A182" s="17"/>
      <c r="B182" s="17">
        <v>2000</v>
      </c>
      <c r="C182" s="17">
        <v>17</v>
      </c>
      <c r="D182" s="17">
        <v>15</v>
      </c>
      <c r="E182" s="17">
        <v>1</v>
      </c>
      <c r="F182" s="17">
        <v>71</v>
      </c>
      <c r="G182" s="17">
        <v>2</v>
      </c>
      <c r="H182" s="17">
        <v>0</v>
      </c>
      <c r="I182" s="17">
        <v>300</v>
      </c>
      <c r="J182" s="52">
        <f t="shared" si="44"/>
        <v>21.428571428571427</v>
      </c>
    </row>
    <row r="183" spans="1:10" x14ac:dyDescent="0.2">
      <c r="A183" s="17"/>
      <c r="B183" s="17">
        <v>2001</v>
      </c>
      <c r="C183" s="17">
        <v>8</v>
      </c>
      <c r="D183" s="17">
        <v>8</v>
      </c>
      <c r="E183" s="17">
        <v>0</v>
      </c>
      <c r="F183" s="17">
        <v>36</v>
      </c>
      <c r="G183" s="17">
        <v>0</v>
      </c>
      <c r="H183" s="17">
        <v>0</v>
      </c>
      <c r="I183" s="17">
        <v>114</v>
      </c>
      <c r="J183" s="52">
        <f t="shared" si="44"/>
        <v>14.25</v>
      </c>
    </row>
    <row r="184" spans="1:10" x14ac:dyDescent="0.2">
      <c r="A184" s="17"/>
      <c r="B184" s="17">
        <v>2002</v>
      </c>
      <c r="C184" s="17">
        <v>1</v>
      </c>
      <c r="D184" s="17">
        <v>0</v>
      </c>
      <c r="E184" s="17" t="s">
        <v>13</v>
      </c>
      <c r="F184" s="17" t="s">
        <v>13</v>
      </c>
      <c r="G184" s="17" t="s">
        <v>13</v>
      </c>
      <c r="H184" s="17" t="s">
        <v>13</v>
      </c>
      <c r="I184" s="17" t="s">
        <v>13</v>
      </c>
      <c r="J184" s="52" t="e">
        <f t="shared" si="44"/>
        <v>#VALUE!</v>
      </c>
    </row>
    <row r="185" spans="1:10" x14ac:dyDescent="0.2">
      <c r="A185" s="17"/>
      <c r="B185" s="17">
        <v>2007</v>
      </c>
      <c r="C185" s="17">
        <v>3</v>
      </c>
      <c r="D185" s="17">
        <v>3</v>
      </c>
      <c r="E185" s="17">
        <v>1</v>
      </c>
      <c r="F185" s="17" t="s">
        <v>65</v>
      </c>
      <c r="G185" s="17">
        <v>0</v>
      </c>
      <c r="H185" s="17">
        <v>0</v>
      </c>
      <c r="I185" s="17">
        <v>10</v>
      </c>
      <c r="J185" s="52">
        <f t="shared" si="44"/>
        <v>5</v>
      </c>
    </row>
    <row r="186" spans="1:10" x14ac:dyDescent="0.2">
      <c r="B186" s="34">
        <v>2012</v>
      </c>
      <c r="C186" s="61">
        <v>2</v>
      </c>
      <c r="D186" s="61">
        <v>2</v>
      </c>
      <c r="E186" s="61">
        <v>0</v>
      </c>
      <c r="F186" s="34">
        <v>22</v>
      </c>
      <c r="G186" s="61">
        <v>0</v>
      </c>
      <c r="H186" s="61">
        <v>0</v>
      </c>
      <c r="I186" s="61">
        <v>22</v>
      </c>
      <c r="J186" s="52">
        <f t="shared" si="44"/>
        <v>11</v>
      </c>
    </row>
    <row r="187" spans="1:10" x14ac:dyDescent="0.2">
      <c r="B187" s="34">
        <v>2014</v>
      </c>
      <c r="C187" s="61">
        <v>2</v>
      </c>
      <c r="D187" s="61">
        <v>2</v>
      </c>
      <c r="E187" s="61">
        <v>0</v>
      </c>
      <c r="F187" s="61">
        <v>13</v>
      </c>
      <c r="G187" s="61">
        <v>0</v>
      </c>
      <c r="H187" s="61">
        <v>0</v>
      </c>
      <c r="I187" s="34">
        <v>13</v>
      </c>
      <c r="J187" s="52">
        <f t="shared" si="44"/>
        <v>6.5</v>
      </c>
    </row>
    <row r="188" spans="1:10" x14ac:dyDescent="0.2">
      <c r="B188" s="34">
        <v>2015</v>
      </c>
      <c r="C188" s="61">
        <v>1</v>
      </c>
      <c r="D188" s="61">
        <v>1</v>
      </c>
      <c r="E188" s="61">
        <v>0</v>
      </c>
      <c r="F188" s="61">
        <v>1</v>
      </c>
      <c r="G188" s="61">
        <v>0</v>
      </c>
      <c r="H188" s="61">
        <v>0</v>
      </c>
      <c r="I188" s="34">
        <v>1</v>
      </c>
      <c r="J188" s="52">
        <f t="shared" si="44"/>
        <v>1</v>
      </c>
    </row>
    <row r="189" spans="1:10" x14ac:dyDescent="0.2">
      <c r="B189" s="34">
        <v>2017</v>
      </c>
      <c r="C189" s="34">
        <v>1</v>
      </c>
      <c r="D189" s="34">
        <v>1</v>
      </c>
      <c r="E189" s="34">
        <v>1</v>
      </c>
      <c r="F189" s="34" t="s">
        <v>57</v>
      </c>
      <c r="G189" s="34">
        <v>0</v>
      </c>
      <c r="H189" s="34">
        <v>0</v>
      </c>
      <c r="I189" s="34">
        <v>3</v>
      </c>
      <c r="J189" s="52" t="e">
        <f t="shared" si="44"/>
        <v>#DIV/0!</v>
      </c>
    </row>
    <row r="190" spans="1:10" x14ac:dyDescent="0.2">
      <c r="A190" s="17"/>
      <c r="B190" s="55" t="s">
        <v>15</v>
      </c>
      <c r="C190" s="55">
        <f>SUM(C167:C189)</f>
        <v>243</v>
      </c>
      <c r="D190" s="55">
        <f t="shared" ref="D190:I190" si="45">SUM(D167:D189)</f>
        <v>230</v>
      </c>
      <c r="E190" s="55">
        <f t="shared" si="45"/>
        <v>17</v>
      </c>
      <c r="F190" s="55" t="s">
        <v>63</v>
      </c>
      <c r="G190" s="55">
        <f t="shared" si="45"/>
        <v>23</v>
      </c>
      <c r="H190" s="55">
        <f t="shared" si="45"/>
        <v>0</v>
      </c>
      <c r="I190" s="55">
        <f t="shared" si="45"/>
        <v>4615</v>
      </c>
      <c r="J190" s="56">
        <f>I190/(D190-E190)</f>
        <v>21.666666666666668</v>
      </c>
    </row>
    <row r="191" spans="1:10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52"/>
    </row>
    <row r="192" spans="1:10" x14ac:dyDescent="0.2">
      <c r="A192" s="17" t="s">
        <v>66</v>
      </c>
      <c r="B192" s="17">
        <v>1984</v>
      </c>
      <c r="C192" s="17">
        <v>8</v>
      </c>
      <c r="D192" s="17">
        <v>8</v>
      </c>
      <c r="E192" s="17">
        <v>1</v>
      </c>
      <c r="F192" s="17">
        <v>32</v>
      </c>
      <c r="G192" s="17">
        <v>0</v>
      </c>
      <c r="H192" s="17">
        <v>0</v>
      </c>
      <c r="I192" s="17">
        <v>61</v>
      </c>
      <c r="J192" s="52">
        <f t="shared" ref="J192:J206" si="46">I192/(D192-E192)</f>
        <v>8.7142857142857135</v>
      </c>
    </row>
    <row r="193" spans="1:10" x14ac:dyDescent="0.2">
      <c r="A193" s="17"/>
      <c r="B193" s="17">
        <v>1986</v>
      </c>
      <c r="C193" s="17">
        <v>12</v>
      </c>
      <c r="D193" s="17">
        <v>10</v>
      </c>
      <c r="E193" s="17">
        <v>1</v>
      </c>
      <c r="F193" s="17">
        <v>39</v>
      </c>
      <c r="G193" s="17">
        <v>0</v>
      </c>
      <c r="H193" s="17">
        <v>0</v>
      </c>
      <c r="I193" s="17">
        <v>112</v>
      </c>
      <c r="J193" s="52">
        <f t="shared" si="46"/>
        <v>12.444444444444445</v>
      </c>
    </row>
    <row r="194" spans="1:10" x14ac:dyDescent="0.2">
      <c r="A194" s="17"/>
      <c r="B194" s="17">
        <v>1987</v>
      </c>
      <c r="C194" s="17">
        <v>10</v>
      </c>
      <c r="D194" s="17">
        <v>6</v>
      </c>
      <c r="E194" s="17">
        <v>0</v>
      </c>
      <c r="F194" s="17">
        <v>10</v>
      </c>
      <c r="G194" s="17">
        <v>0</v>
      </c>
      <c r="H194" s="17">
        <v>0</v>
      </c>
      <c r="I194" s="17">
        <v>26</v>
      </c>
      <c r="J194" s="52">
        <f t="shared" si="46"/>
        <v>4.333333333333333</v>
      </c>
    </row>
    <row r="195" spans="1:10" x14ac:dyDescent="0.2">
      <c r="A195" s="17"/>
      <c r="B195" s="17">
        <v>1988</v>
      </c>
      <c r="C195" s="17">
        <v>14</v>
      </c>
      <c r="D195" s="17">
        <v>9</v>
      </c>
      <c r="E195" s="17">
        <v>2</v>
      </c>
      <c r="F195" s="17">
        <v>22</v>
      </c>
      <c r="G195" s="17">
        <v>0</v>
      </c>
      <c r="H195" s="17">
        <v>0</v>
      </c>
      <c r="I195" s="17">
        <v>75</v>
      </c>
      <c r="J195" s="52">
        <f t="shared" si="46"/>
        <v>10.714285714285714</v>
      </c>
    </row>
    <row r="196" spans="1:10" x14ac:dyDescent="0.2">
      <c r="A196" s="17"/>
      <c r="B196" s="17">
        <v>1989</v>
      </c>
      <c r="C196" s="17">
        <v>21</v>
      </c>
      <c r="D196" s="17">
        <v>21</v>
      </c>
      <c r="E196" s="17">
        <v>4</v>
      </c>
      <c r="F196" s="17" t="s">
        <v>67</v>
      </c>
      <c r="G196" s="17">
        <v>1</v>
      </c>
      <c r="H196" s="17">
        <v>0</v>
      </c>
      <c r="I196" s="17">
        <v>220</v>
      </c>
      <c r="J196" s="52">
        <f t="shared" si="46"/>
        <v>12.941176470588236</v>
      </c>
    </row>
    <row r="197" spans="1:10" x14ac:dyDescent="0.2">
      <c r="A197" s="17"/>
      <c r="B197" s="17">
        <v>1990</v>
      </c>
      <c r="C197" s="17">
        <v>19</v>
      </c>
      <c r="D197" s="17">
        <v>19</v>
      </c>
      <c r="E197" s="17">
        <v>3</v>
      </c>
      <c r="F197" s="17">
        <v>44</v>
      </c>
      <c r="G197" s="17">
        <v>0</v>
      </c>
      <c r="H197" s="17">
        <v>0</v>
      </c>
      <c r="I197" s="17">
        <v>236</v>
      </c>
      <c r="J197" s="52">
        <f t="shared" si="46"/>
        <v>14.75</v>
      </c>
    </row>
    <row r="198" spans="1:10" x14ac:dyDescent="0.2">
      <c r="A198" s="17"/>
      <c r="B198" s="17">
        <v>1991</v>
      </c>
      <c r="C198" s="17">
        <v>19</v>
      </c>
      <c r="D198" s="17">
        <v>19</v>
      </c>
      <c r="E198" s="17">
        <v>0</v>
      </c>
      <c r="F198" s="17">
        <v>58</v>
      </c>
      <c r="G198" s="17">
        <v>1</v>
      </c>
      <c r="H198" s="17">
        <v>0</v>
      </c>
      <c r="I198" s="17">
        <v>392</v>
      </c>
      <c r="J198" s="52">
        <f t="shared" si="46"/>
        <v>20.631578947368421</v>
      </c>
    </row>
    <row r="199" spans="1:10" x14ac:dyDescent="0.2">
      <c r="A199" s="17"/>
      <c r="B199" s="17">
        <v>1992</v>
      </c>
      <c r="C199" s="17">
        <v>19</v>
      </c>
      <c r="D199" s="17">
        <v>19</v>
      </c>
      <c r="E199" s="17">
        <v>0</v>
      </c>
      <c r="F199" s="17">
        <v>36</v>
      </c>
      <c r="G199" s="17">
        <v>0</v>
      </c>
      <c r="H199" s="17">
        <v>0</v>
      </c>
      <c r="I199" s="17">
        <v>250</v>
      </c>
      <c r="J199" s="52">
        <f t="shared" si="46"/>
        <v>13.157894736842104</v>
      </c>
    </row>
    <row r="200" spans="1:10" x14ac:dyDescent="0.2">
      <c r="A200" s="17"/>
      <c r="B200" s="17">
        <v>1993</v>
      </c>
      <c r="C200" s="17">
        <v>18</v>
      </c>
      <c r="D200" s="17">
        <v>18</v>
      </c>
      <c r="E200" s="17">
        <v>0</v>
      </c>
      <c r="F200" s="17">
        <v>45</v>
      </c>
      <c r="G200" s="17">
        <v>0</v>
      </c>
      <c r="H200" s="17">
        <v>0</v>
      </c>
      <c r="I200" s="17">
        <v>283</v>
      </c>
      <c r="J200" s="52">
        <f t="shared" si="46"/>
        <v>15.722222222222221</v>
      </c>
    </row>
    <row r="201" spans="1:10" x14ac:dyDescent="0.2">
      <c r="A201" s="17"/>
      <c r="B201" s="17">
        <v>1994</v>
      </c>
      <c r="C201" s="17">
        <v>15</v>
      </c>
      <c r="D201" s="17">
        <v>14</v>
      </c>
      <c r="E201" s="17">
        <v>3</v>
      </c>
      <c r="F201" s="17">
        <v>31</v>
      </c>
      <c r="G201" s="17">
        <v>0</v>
      </c>
      <c r="H201" s="17">
        <v>0</v>
      </c>
      <c r="I201" s="17">
        <v>158</v>
      </c>
      <c r="J201" s="52">
        <f t="shared" si="46"/>
        <v>14.363636363636363</v>
      </c>
    </row>
    <row r="202" spans="1:10" x14ac:dyDescent="0.2">
      <c r="A202" s="17"/>
      <c r="B202" s="17">
        <v>1995</v>
      </c>
      <c r="C202" s="17">
        <v>17</v>
      </c>
      <c r="D202" s="17">
        <v>11</v>
      </c>
      <c r="E202" s="17">
        <v>2</v>
      </c>
      <c r="F202" s="17">
        <v>32</v>
      </c>
      <c r="G202" s="17">
        <v>0</v>
      </c>
      <c r="H202" s="17">
        <v>0</v>
      </c>
      <c r="I202" s="17">
        <v>103</v>
      </c>
      <c r="J202" s="52">
        <f t="shared" si="46"/>
        <v>11.444444444444445</v>
      </c>
    </row>
    <row r="203" spans="1:10" x14ac:dyDescent="0.2">
      <c r="A203" s="17"/>
      <c r="B203" s="17">
        <v>1996</v>
      </c>
      <c r="C203" s="17">
        <v>11</v>
      </c>
      <c r="D203" s="17">
        <v>6</v>
      </c>
      <c r="E203" s="17">
        <v>3</v>
      </c>
      <c r="F203" s="17" t="s">
        <v>37</v>
      </c>
      <c r="G203" s="17">
        <v>0</v>
      </c>
      <c r="H203" s="17">
        <v>0</v>
      </c>
      <c r="I203" s="17">
        <v>22</v>
      </c>
      <c r="J203" s="52">
        <f t="shared" si="46"/>
        <v>7.333333333333333</v>
      </c>
    </row>
    <row r="204" spans="1:10" x14ac:dyDescent="0.2">
      <c r="A204" s="17"/>
      <c r="B204" s="17">
        <v>1997</v>
      </c>
      <c r="C204" s="17">
        <v>5</v>
      </c>
      <c r="D204" s="17">
        <v>4</v>
      </c>
      <c r="E204" s="17">
        <v>1</v>
      </c>
      <c r="F204" s="17">
        <v>10</v>
      </c>
      <c r="G204" s="17">
        <v>0</v>
      </c>
      <c r="H204" s="17">
        <v>0</v>
      </c>
      <c r="I204" s="17">
        <v>10</v>
      </c>
      <c r="J204" s="52">
        <f t="shared" si="46"/>
        <v>3.3333333333333335</v>
      </c>
    </row>
    <row r="205" spans="1:10" x14ac:dyDescent="0.2">
      <c r="A205" s="17"/>
      <c r="B205" s="17">
        <v>1998</v>
      </c>
      <c r="C205" s="17">
        <v>1</v>
      </c>
      <c r="D205" s="17">
        <v>0</v>
      </c>
      <c r="E205" s="17" t="s">
        <v>34</v>
      </c>
      <c r="F205" s="17" t="s">
        <v>34</v>
      </c>
      <c r="G205" s="17" t="s">
        <v>35</v>
      </c>
      <c r="H205" s="17" t="s">
        <v>35</v>
      </c>
      <c r="I205" s="17" t="s">
        <v>34</v>
      </c>
      <c r="J205" s="52" t="e">
        <f t="shared" si="46"/>
        <v>#VALUE!</v>
      </c>
    </row>
    <row r="206" spans="1:10" x14ac:dyDescent="0.2">
      <c r="A206" s="17"/>
      <c r="B206" s="17">
        <v>2000</v>
      </c>
      <c r="C206" s="17">
        <v>14</v>
      </c>
      <c r="D206" s="17">
        <v>11</v>
      </c>
      <c r="E206" s="17">
        <v>3</v>
      </c>
      <c r="F206" s="17" t="s">
        <v>45</v>
      </c>
      <c r="G206" s="17">
        <v>1</v>
      </c>
      <c r="H206" s="17">
        <v>0</v>
      </c>
      <c r="I206" s="17">
        <v>127</v>
      </c>
      <c r="J206" s="52">
        <f t="shared" si="46"/>
        <v>15.875</v>
      </c>
    </row>
    <row r="207" spans="1:10" x14ac:dyDescent="0.2">
      <c r="A207" s="17"/>
      <c r="B207" s="17">
        <v>2001</v>
      </c>
      <c r="C207" s="17">
        <v>6</v>
      </c>
      <c r="D207" s="17">
        <v>5</v>
      </c>
      <c r="E207" s="17">
        <v>1</v>
      </c>
      <c r="F207" s="17">
        <v>5</v>
      </c>
      <c r="G207" s="17">
        <v>0</v>
      </c>
      <c r="H207" s="17">
        <v>0</v>
      </c>
      <c r="I207" s="17">
        <v>14</v>
      </c>
      <c r="J207" s="52">
        <f t="shared" ref="J207" si="47">I207/(D207-E207)</f>
        <v>3.5</v>
      </c>
    </row>
    <row r="208" spans="1:10" x14ac:dyDescent="0.2">
      <c r="A208" s="17"/>
      <c r="B208" s="55" t="s">
        <v>15</v>
      </c>
      <c r="C208" s="55">
        <v>209</v>
      </c>
      <c r="D208" s="55">
        <v>180</v>
      </c>
      <c r="E208" s="55">
        <v>24</v>
      </c>
      <c r="F208" s="55" t="s">
        <v>67</v>
      </c>
      <c r="G208" s="55">
        <v>3</v>
      </c>
      <c r="H208" s="55">
        <v>0</v>
      </c>
      <c r="I208" s="55">
        <v>2089</v>
      </c>
      <c r="J208" s="56">
        <v>13.39</v>
      </c>
    </row>
    <row r="209" spans="1:1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52"/>
    </row>
    <row r="210" spans="1:11" x14ac:dyDescent="0.2">
      <c r="A210" s="17" t="s">
        <v>1115</v>
      </c>
      <c r="B210" s="34">
        <v>2015</v>
      </c>
      <c r="C210" s="61">
        <v>1</v>
      </c>
      <c r="D210" s="61">
        <v>1</v>
      </c>
      <c r="E210" s="61">
        <v>0</v>
      </c>
      <c r="F210" s="34">
        <v>0</v>
      </c>
      <c r="G210" s="61">
        <v>0</v>
      </c>
      <c r="H210" s="61">
        <v>0</v>
      </c>
      <c r="I210" s="61">
        <v>0</v>
      </c>
      <c r="J210" s="52">
        <f t="shared" ref="J210:J211" si="48">I210/(D210-E210)</f>
        <v>0</v>
      </c>
    </row>
    <row r="211" spans="1:11" x14ac:dyDescent="0.2">
      <c r="A211" s="17"/>
      <c r="B211" s="17">
        <v>2016</v>
      </c>
      <c r="C211" s="17">
        <v>1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52" t="e">
        <f t="shared" si="48"/>
        <v>#DIV/0!</v>
      </c>
    </row>
    <row r="212" spans="1:11" x14ac:dyDescent="0.2">
      <c r="A212" s="17"/>
      <c r="B212" s="34">
        <v>2018</v>
      </c>
      <c r="C212" s="84">
        <v>1</v>
      </c>
      <c r="D212" s="84">
        <v>1</v>
      </c>
      <c r="E212" s="84">
        <v>0</v>
      </c>
      <c r="F212" s="34">
        <v>1</v>
      </c>
      <c r="G212" s="84">
        <v>0</v>
      </c>
      <c r="H212" s="84">
        <v>0</v>
      </c>
      <c r="I212" s="84">
        <v>1</v>
      </c>
      <c r="J212" s="85">
        <v>1</v>
      </c>
    </row>
    <row r="213" spans="1:11" x14ac:dyDescent="0.2">
      <c r="A213" s="17"/>
      <c r="B213" s="55" t="s">
        <v>15</v>
      </c>
      <c r="C213" s="55">
        <f>SUM(C210:C212)</f>
        <v>3</v>
      </c>
      <c r="D213" s="55">
        <f t="shared" ref="D213:I213" si="49">SUM(D210:D212)</f>
        <v>2</v>
      </c>
      <c r="E213" s="55">
        <f t="shared" si="49"/>
        <v>0</v>
      </c>
      <c r="F213" s="55">
        <v>1</v>
      </c>
      <c r="G213" s="55">
        <f t="shared" si="49"/>
        <v>0</v>
      </c>
      <c r="H213" s="55">
        <f t="shared" si="49"/>
        <v>0</v>
      </c>
      <c r="I213" s="55">
        <f t="shared" si="49"/>
        <v>1</v>
      </c>
      <c r="J213" s="56">
        <f>I213/(D213-E213)</f>
        <v>0.5</v>
      </c>
    </row>
    <row r="214" spans="1:1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52"/>
    </row>
    <row r="215" spans="1:11" x14ac:dyDescent="0.2">
      <c r="A215" s="17" t="s">
        <v>1112</v>
      </c>
      <c r="B215" s="34">
        <v>2013</v>
      </c>
      <c r="C215" s="61">
        <v>7</v>
      </c>
      <c r="D215" s="61">
        <v>2</v>
      </c>
      <c r="E215" s="61">
        <v>1</v>
      </c>
      <c r="F215" s="34">
        <v>2</v>
      </c>
      <c r="G215" s="61">
        <v>0</v>
      </c>
      <c r="H215" s="61">
        <v>0</v>
      </c>
      <c r="I215" s="61">
        <v>3</v>
      </c>
      <c r="J215" s="52">
        <f t="shared" ref="J215:J219" si="50">I215/(D215-E215)</f>
        <v>3</v>
      </c>
    </row>
    <row r="216" spans="1:11" x14ac:dyDescent="0.2">
      <c r="B216" s="34">
        <v>2014</v>
      </c>
      <c r="C216" s="61">
        <v>12</v>
      </c>
      <c r="D216" s="61">
        <v>10</v>
      </c>
      <c r="E216" s="61">
        <v>2</v>
      </c>
      <c r="F216" s="34">
        <v>15</v>
      </c>
      <c r="G216" s="61">
        <v>0</v>
      </c>
      <c r="H216" s="61">
        <v>0</v>
      </c>
      <c r="I216" s="61">
        <v>35</v>
      </c>
      <c r="J216" s="52">
        <f t="shared" si="50"/>
        <v>4.375</v>
      </c>
    </row>
    <row r="217" spans="1:11" x14ac:dyDescent="0.2">
      <c r="B217" s="34">
        <v>2015</v>
      </c>
      <c r="C217" s="61">
        <v>14</v>
      </c>
      <c r="D217" s="61">
        <v>13</v>
      </c>
      <c r="E217" s="61">
        <v>3</v>
      </c>
      <c r="F217" s="34">
        <v>30</v>
      </c>
      <c r="G217" s="61">
        <v>0</v>
      </c>
      <c r="H217" s="61">
        <v>0</v>
      </c>
      <c r="I217" s="61">
        <v>127</v>
      </c>
      <c r="J217" s="52">
        <f t="shared" si="50"/>
        <v>12.7</v>
      </c>
    </row>
    <row r="218" spans="1:11" x14ac:dyDescent="0.2">
      <c r="A218" s="17"/>
      <c r="B218" s="17">
        <v>2016</v>
      </c>
      <c r="C218" s="17">
        <v>16</v>
      </c>
      <c r="D218" s="17">
        <v>10</v>
      </c>
      <c r="E218" s="17">
        <v>1</v>
      </c>
      <c r="F218" s="17" t="s">
        <v>219</v>
      </c>
      <c r="G218" s="17">
        <v>0</v>
      </c>
      <c r="H218" s="17">
        <v>0</v>
      </c>
      <c r="I218" s="17">
        <v>106</v>
      </c>
      <c r="J218" s="52">
        <f t="shared" si="50"/>
        <v>11.777777777777779</v>
      </c>
    </row>
    <row r="219" spans="1:11" x14ac:dyDescent="0.2">
      <c r="A219" s="17"/>
      <c r="B219" s="34">
        <v>2017</v>
      </c>
      <c r="C219" s="34">
        <v>14</v>
      </c>
      <c r="D219" s="34">
        <v>10</v>
      </c>
      <c r="E219" s="34">
        <v>3</v>
      </c>
      <c r="F219" s="34">
        <v>20</v>
      </c>
      <c r="G219" s="34">
        <v>0</v>
      </c>
      <c r="H219" s="34">
        <v>0</v>
      </c>
      <c r="I219" s="34">
        <v>78</v>
      </c>
      <c r="J219" s="52">
        <f t="shared" si="50"/>
        <v>11.142857142857142</v>
      </c>
    </row>
    <row r="220" spans="1:11" x14ac:dyDescent="0.2">
      <c r="A220" s="17"/>
      <c r="B220" s="34">
        <v>2018</v>
      </c>
      <c r="C220" s="84">
        <v>14</v>
      </c>
      <c r="D220" s="84">
        <v>10</v>
      </c>
      <c r="E220" s="84">
        <v>1</v>
      </c>
      <c r="F220" s="34">
        <v>34</v>
      </c>
      <c r="G220" s="84">
        <v>0</v>
      </c>
      <c r="H220" s="84">
        <v>0</v>
      </c>
      <c r="I220" s="84">
        <v>64</v>
      </c>
      <c r="J220" s="85">
        <v>7.11</v>
      </c>
    </row>
    <row r="221" spans="1:11" x14ac:dyDescent="0.2">
      <c r="A221" s="17"/>
      <c r="B221" s="34">
        <v>2019</v>
      </c>
      <c r="C221" s="84">
        <v>17</v>
      </c>
      <c r="D221" s="84">
        <v>10</v>
      </c>
      <c r="E221" s="84">
        <v>2</v>
      </c>
      <c r="F221" s="34" t="s">
        <v>85</v>
      </c>
      <c r="G221" s="84">
        <v>0</v>
      </c>
      <c r="H221" s="84">
        <v>0</v>
      </c>
      <c r="I221" s="84">
        <v>101</v>
      </c>
      <c r="J221" s="85">
        <v>12.63</v>
      </c>
    </row>
    <row r="222" spans="1:11" x14ac:dyDescent="0.2">
      <c r="A222" s="17"/>
      <c r="B222" s="34">
        <v>2020</v>
      </c>
      <c r="C222" s="84">
        <v>3</v>
      </c>
      <c r="D222" s="84">
        <v>3</v>
      </c>
      <c r="E222" s="84">
        <v>0</v>
      </c>
      <c r="F222" s="34">
        <v>6</v>
      </c>
      <c r="G222" s="84">
        <v>0</v>
      </c>
      <c r="H222" s="84">
        <v>0</v>
      </c>
      <c r="I222" s="84">
        <v>10</v>
      </c>
      <c r="J222" s="63">
        <f t="shared" ref="J222:J224" si="51">I222/(D222-E222)</f>
        <v>3.3333333333333335</v>
      </c>
    </row>
    <row r="223" spans="1:11" x14ac:dyDescent="0.2">
      <c r="A223" s="17"/>
      <c r="B223" s="34">
        <v>2021</v>
      </c>
      <c r="C223" s="84">
        <v>14</v>
      </c>
      <c r="D223" s="84">
        <v>9</v>
      </c>
      <c r="E223" s="84">
        <v>2</v>
      </c>
      <c r="F223" s="34" t="s">
        <v>1390</v>
      </c>
      <c r="G223" s="84">
        <v>1</v>
      </c>
      <c r="H223" s="84">
        <v>0</v>
      </c>
      <c r="I223" s="84">
        <v>119</v>
      </c>
      <c r="J223" s="85">
        <f t="shared" si="51"/>
        <v>17</v>
      </c>
      <c r="K223" s="85"/>
    </row>
    <row r="224" spans="1:11" x14ac:dyDescent="0.2">
      <c r="A224" s="17"/>
      <c r="B224" s="34">
        <v>2022</v>
      </c>
      <c r="C224" s="100">
        <v>15</v>
      </c>
      <c r="D224" s="100">
        <v>13</v>
      </c>
      <c r="E224" s="100">
        <v>1</v>
      </c>
      <c r="F224" s="34">
        <v>84</v>
      </c>
      <c r="G224" s="100">
        <v>1</v>
      </c>
      <c r="H224" s="100">
        <v>0</v>
      </c>
      <c r="I224" s="100">
        <v>240</v>
      </c>
      <c r="J224" s="63">
        <f t="shared" si="51"/>
        <v>20</v>
      </c>
      <c r="K224" s="85"/>
    </row>
    <row r="225" spans="1:10" x14ac:dyDescent="0.2">
      <c r="B225" s="55" t="s">
        <v>15</v>
      </c>
      <c r="C225" s="55">
        <f>SUM(C215:C224)</f>
        <v>126</v>
      </c>
      <c r="D225" s="55">
        <f t="shared" ref="D225:I225" si="52">SUM(D215:D224)</f>
        <v>90</v>
      </c>
      <c r="E225" s="55">
        <f t="shared" si="52"/>
        <v>16</v>
      </c>
      <c r="F225" s="55">
        <v>84</v>
      </c>
      <c r="G225" s="55">
        <f t="shared" si="52"/>
        <v>2</v>
      </c>
      <c r="H225" s="55">
        <f t="shared" si="52"/>
        <v>0</v>
      </c>
      <c r="I225" s="55">
        <f t="shared" si="52"/>
        <v>883</v>
      </c>
      <c r="J225" s="56">
        <f>I225/(D225-E225)</f>
        <v>11.932432432432432</v>
      </c>
    </row>
    <row r="226" spans="1:10" x14ac:dyDescent="0.2">
      <c r="A226" s="17"/>
      <c r="J226" s="34"/>
    </row>
    <row r="227" spans="1:10" x14ac:dyDescent="0.2">
      <c r="A227" s="17" t="s">
        <v>68</v>
      </c>
      <c r="B227" s="17">
        <v>1991</v>
      </c>
      <c r="C227" s="17">
        <v>1</v>
      </c>
      <c r="D227" s="17">
        <v>0</v>
      </c>
      <c r="E227" s="17" t="s">
        <v>34</v>
      </c>
      <c r="F227" s="17" t="s">
        <v>34</v>
      </c>
      <c r="G227" s="17" t="s">
        <v>13</v>
      </c>
      <c r="H227" s="17" t="s">
        <v>13</v>
      </c>
      <c r="I227" s="17" t="s">
        <v>34</v>
      </c>
      <c r="J227" s="52" t="e">
        <f t="shared" ref="J227:J232" si="53">I227/(D227-E227)</f>
        <v>#VALUE!</v>
      </c>
    </row>
    <row r="228" spans="1:10" x14ac:dyDescent="0.2">
      <c r="A228" s="17"/>
      <c r="B228" s="17">
        <v>1992</v>
      </c>
      <c r="C228" s="17">
        <v>1</v>
      </c>
      <c r="D228" s="17">
        <v>1</v>
      </c>
      <c r="E228" s="17">
        <v>1</v>
      </c>
      <c r="F228" s="17" t="s">
        <v>19</v>
      </c>
      <c r="G228" s="17">
        <v>0</v>
      </c>
      <c r="H228" s="17">
        <v>0</v>
      </c>
      <c r="I228" s="17">
        <v>0</v>
      </c>
      <c r="J228" s="52" t="e">
        <f t="shared" si="53"/>
        <v>#DIV/0!</v>
      </c>
    </row>
    <row r="229" spans="1:10" x14ac:dyDescent="0.2">
      <c r="A229" s="17"/>
      <c r="B229" s="17">
        <v>1993</v>
      </c>
      <c r="C229" s="17">
        <v>1</v>
      </c>
      <c r="D229" s="17">
        <v>1</v>
      </c>
      <c r="E229" s="17">
        <v>1</v>
      </c>
      <c r="F229" s="17" t="s">
        <v>50</v>
      </c>
      <c r="G229" s="17">
        <v>0</v>
      </c>
      <c r="H229" s="17">
        <v>0</v>
      </c>
      <c r="I229" s="17">
        <v>1</v>
      </c>
      <c r="J229" s="52" t="e">
        <f t="shared" si="53"/>
        <v>#DIV/0!</v>
      </c>
    </row>
    <row r="230" spans="1:10" x14ac:dyDescent="0.2">
      <c r="A230" s="17"/>
      <c r="B230" s="17">
        <v>1994</v>
      </c>
      <c r="C230" s="17">
        <v>1</v>
      </c>
      <c r="D230" s="17">
        <v>1</v>
      </c>
      <c r="E230" s="17">
        <v>0</v>
      </c>
      <c r="F230" s="17">
        <v>3</v>
      </c>
      <c r="G230" s="17">
        <v>0</v>
      </c>
      <c r="H230" s="17">
        <v>0</v>
      </c>
      <c r="I230" s="17">
        <v>3</v>
      </c>
      <c r="J230" s="52">
        <f t="shared" si="53"/>
        <v>3</v>
      </c>
    </row>
    <row r="231" spans="1:10" x14ac:dyDescent="0.2">
      <c r="A231" s="17"/>
      <c r="B231" s="17">
        <v>1995</v>
      </c>
      <c r="C231" s="17">
        <v>2</v>
      </c>
      <c r="D231" s="17">
        <v>1</v>
      </c>
      <c r="E231" s="17">
        <v>0</v>
      </c>
      <c r="F231" s="17">
        <v>1</v>
      </c>
      <c r="G231" s="17">
        <v>0</v>
      </c>
      <c r="H231" s="17">
        <v>0</v>
      </c>
      <c r="I231" s="17">
        <v>1</v>
      </c>
      <c r="J231" s="52">
        <f t="shared" si="53"/>
        <v>1</v>
      </c>
    </row>
    <row r="232" spans="1:10" x14ac:dyDescent="0.2">
      <c r="A232" s="17"/>
      <c r="B232" s="17">
        <v>1996</v>
      </c>
      <c r="C232" s="17">
        <v>1</v>
      </c>
      <c r="D232" s="17">
        <v>0</v>
      </c>
      <c r="E232" s="17" t="s">
        <v>34</v>
      </c>
      <c r="F232" s="17" t="s">
        <v>34</v>
      </c>
      <c r="G232" s="17" t="s">
        <v>13</v>
      </c>
      <c r="H232" s="17" t="s">
        <v>13</v>
      </c>
      <c r="I232" s="17" t="s">
        <v>34</v>
      </c>
      <c r="J232" s="52" t="e">
        <f t="shared" si="53"/>
        <v>#VALUE!</v>
      </c>
    </row>
    <row r="233" spans="1:10" x14ac:dyDescent="0.2">
      <c r="A233" s="17"/>
      <c r="B233" s="17">
        <v>1999</v>
      </c>
      <c r="C233" s="17">
        <v>4</v>
      </c>
      <c r="D233" s="17">
        <v>3</v>
      </c>
      <c r="E233" s="17">
        <v>0</v>
      </c>
      <c r="F233" s="17">
        <v>7</v>
      </c>
      <c r="G233" s="17">
        <v>0</v>
      </c>
      <c r="H233" s="17">
        <v>0</v>
      </c>
      <c r="I233" s="17">
        <v>11</v>
      </c>
      <c r="J233" s="52">
        <f t="shared" ref="J233:J235" si="54">I233/(D233-E233)</f>
        <v>3.6666666666666665</v>
      </c>
    </row>
    <row r="234" spans="1:10" x14ac:dyDescent="0.2">
      <c r="A234" s="17"/>
      <c r="B234" s="17">
        <v>2001</v>
      </c>
      <c r="C234" s="17">
        <v>2</v>
      </c>
      <c r="D234" s="17">
        <v>1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52">
        <f t="shared" si="54"/>
        <v>0</v>
      </c>
    </row>
    <row r="235" spans="1:10" x14ac:dyDescent="0.2">
      <c r="A235" s="17"/>
      <c r="B235" s="17">
        <v>2003</v>
      </c>
      <c r="C235" s="17">
        <v>4</v>
      </c>
      <c r="D235" s="17">
        <v>4</v>
      </c>
      <c r="E235" s="17">
        <v>1</v>
      </c>
      <c r="F235" s="17">
        <v>27</v>
      </c>
      <c r="G235" s="17">
        <v>0</v>
      </c>
      <c r="H235" s="17">
        <v>0</v>
      </c>
      <c r="I235" s="17">
        <v>36</v>
      </c>
      <c r="J235" s="52">
        <f t="shared" si="54"/>
        <v>12</v>
      </c>
    </row>
    <row r="236" spans="1:10" x14ac:dyDescent="0.2">
      <c r="A236" s="17"/>
      <c r="B236" s="17">
        <v>2008</v>
      </c>
      <c r="C236" s="17">
        <v>5</v>
      </c>
      <c r="D236" s="17">
        <v>5</v>
      </c>
      <c r="E236" s="17">
        <v>1</v>
      </c>
      <c r="F236" s="17" t="s">
        <v>55</v>
      </c>
      <c r="G236" s="17">
        <v>0</v>
      </c>
      <c r="H236" s="17">
        <v>0</v>
      </c>
      <c r="I236" s="17">
        <v>70</v>
      </c>
      <c r="J236" s="52">
        <f t="shared" ref="J236" si="55">I236/(D236-E236)</f>
        <v>17.5</v>
      </c>
    </row>
    <row r="237" spans="1:10" x14ac:dyDescent="0.2">
      <c r="A237" s="17"/>
      <c r="B237" s="55" t="s">
        <v>15</v>
      </c>
      <c r="C237" s="55">
        <v>22</v>
      </c>
      <c r="D237" s="55">
        <v>17</v>
      </c>
      <c r="E237" s="55">
        <v>4</v>
      </c>
      <c r="F237" s="55" t="s">
        <v>55</v>
      </c>
      <c r="G237" s="55">
        <v>0</v>
      </c>
      <c r="H237" s="55">
        <v>0</v>
      </c>
      <c r="I237" s="55">
        <v>122</v>
      </c>
      <c r="J237" s="56">
        <v>9.3800000000000008</v>
      </c>
    </row>
    <row r="238" spans="1:10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52"/>
    </row>
    <row r="239" spans="1:10" x14ac:dyDescent="0.2">
      <c r="A239" s="17" t="s">
        <v>1143</v>
      </c>
      <c r="B239" s="17">
        <v>2014</v>
      </c>
      <c r="C239" s="61">
        <v>9</v>
      </c>
      <c r="D239" s="61">
        <v>8</v>
      </c>
      <c r="E239" s="61">
        <v>1</v>
      </c>
      <c r="F239" s="34">
        <v>15</v>
      </c>
      <c r="G239" s="61">
        <v>0</v>
      </c>
      <c r="H239" s="61">
        <v>0</v>
      </c>
      <c r="I239" s="61">
        <v>65</v>
      </c>
      <c r="J239" s="52">
        <f t="shared" ref="J239" si="56">I239/(D239-E239)</f>
        <v>9.2857142857142865</v>
      </c>
    </row>
    <row r="240" spans="1:10" x14ac:dyDescent="0.2">
      <c r="A240" s="17"/>
      <c r="B240" s="55" t="s">
        <v>15</v>
      </c>
      <c r="C240" s="55">
        <f>SUM(C239)</f>
        <v>9</v>
      </c>
      <c r="D240" s="55">
        <f>SUM(D239)</f>
        <v>8</v>
      </c>
      <c r="E240" s="55">
        <f>SUM(E239)</f>
        <v>1</v>
      </c>
      <c r="F240" s="55">
        <v>15</v>
      </c>
      <c r="G240" s="55">
        <f>SUM(G239)</f>
        <v>0</v>
      </c>
      <c r="H240" s="55">
        <f>SUM(H239)</f>
        <v>0</v>
      </c>
      <c r="I240" s="55">
        <f>SUM(I239)</f>
        <v>65</v>
      </c>
      <c r="J240" s="56">
        <f>I240/(D240-E240)</f>
        <v>9.2857142857142865</v>
      </c>
    </row>
    <row r="241" spans="1:1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52"/>
    </row>
    <row r="242" spans="1:11" x14ac:dyDescent="0.2">
      <c r="A242" s="17" t="s">
        <v>1268</v>
      </c>
      <c r="B242" s="34">
        <v>2017</v>
      </c>
      <c r="C242" s="34">
        <v>13</v>
      </c>
      <c r="D242" s="34">
        <v>12</v>
      </c>
      <c r="E242" s="34">
        <v>1</v>
      </c>
      <c r="F242" s="34">
        <v>39</v>
      </c>
      <c r="G242" s="34">
        <v>0</v>
      </c>
      <c r="H242" s="34">
        <v>0</v>
      </c>
      <c r="I242" s="34">
        <v>185</v>
      </c>
      <c r="J242" s="34">
        <v>16.82</v>
      </c>
    </row>
    <row r="243" spans="1:11" x14ac:dyDescent="0.2">
      <c r="A243" s="17"/>
      <c r="B243" s="34">
        <v>2018</v>
      </c>
      <c r="C243" s="84">
        <v>17</v>
      </c>
      <c r="D243" s="84">
        <v>16</v>
      </c>
      <c r="E243" s="84">
        <v>2</v>
      </c>
      <c r="F243" s="34" t="s">
        <v>167</v>
      </c>
      <c r="G243" s="84">
        <v>1</v>
      </c>
      <c r="H243" s="84">
        <v>0</v>
      </c>
      <c r="I243" s="84">
        <v>219</v>
      </c>
      <c r="J243" s="85">
        <v>15.64</v>
      </c>
    </row>
    <row r="244" spans="1:11" x14ac:dyDescent="0.2">
      <c r="A244" s="17"/>
      <c r="B244" s="34">
        <v>2019</v>
      </c>
      <c r="C244" s="84">
        <v>17</v>
      </c>
      <c r="D244" s="84">
        <v>16</v>
      </c>
      <c r="E244" s="84">
        <v>4</v>
      </c>
      <c r="F244" s="34">
        <v>45</v>
      </c>
      <c r="G244" s="84">
        <v>0</v>
      </c>
      <c r="H244" s="84">
        <v>0</v>
      </c>
      <c r="I244" s="84">
        <v>349</v>
      </c>
      <c r="J244" s="85">
        <v>29.08</v>
      </c>
    </row>
    <row r="245" spans="1:11" x14ac:dyDescent="0.2">
      <c r="A245" s="17"/>
      <c r="B245" s="34">
        <v>2020</v>
      </c>
      <c r="C245" s="84">
        <v>3</v>
      </c>
      <c r="D245" s="84">
        <v>3</v>
      </c>
      <c r="E245" s="84">
        <v>0</v>
      </c>
      <c r="F245" s="34">
        <v>21</v>
      </c>
      <c r="G245" s="84">
        <v>0</v>
      </c>
      <c r="H245" s="84">
        <v>0</v>
      </c>
      <c r="I245" s="84">
        <v>23</v>
      </c>
      <c r="J245" s="63">
        <f t="shared" ref="J245:J247" si="57">I245/(D245-E245)</f>
        <v>7.666666666666667</v>
      </c>
    </row>
    <row r="246" spans="1:11" x14ac:dyDescent="0.2">
      <c r="A246" s="17"/>
      <c r="B246" s="34">
        <v>2021</v>
      </c>
      <c r="C246" s="84">
        <v>13</v>
      </c>
      <c r="D246" s="84">
        <v>13</v>
      </c>
      <c r="E246" s="84">
        <v>3</v>
      </c>
      <c r="F246" s="34" t="s">
        <v>367</v>
      </c>
      <c r="G246" s="84">
        <v>0</v>
      </c>
      <c r="H246" s="84">
        <v>0</v>
      </c>
      <c r="I246" s="84">
        <v>224</v>
      </c>
      <c r="J246" s="85">
        <f t="shared" si="57"/>
        <v>22.4</v>
      </c>
      <c r="K246" s="85"/>
    </row>
    <row r="247" spans="1:11" x14ac:dyDescent="0.2">
      <c r="A247" s="17"/>
      <c r="B247" s="34">
        <v>2022</v>
      </c>
      <c r="C247" s="100">
        <v>16</v>
      </c>
      <c r="D247" s="100">
        <v>15</v>
      </c>
      <c r="E247" s="100">
        <v>0</v>
      </c>
      <c r="F247" s="34">
        <v>61</v>
      </c>
      <c r="G247" s="100">
        <v>2</v>
      </c>
      <c r="H247" s="100">
        <v>0</v>
      </c>
      <c r="I247" s="100">
        <v>315</v>
      </c>
      <c r="J247" s="63">
        <f t="shared" si="57"/>
        <v>21</v>
      </c>
      <c r="K247" s="85"/>
    </row>
    <row r="248" spans="1:11" x14ac:dyDescent="0.2">
      <c r="A248" s="17"/>
      <c r="B248" s="55" t="s">
        <v>15</v>
      </c>
      <c r="C248" s="55">
        <f>SUM(C242:C247)</f>
        <v>79</v>
      </c>
      <c r="D248" s="55">
        <f>SUM(D242:D247)</f>
        <v>75</v>
      </c>
      <c r="E248" s="55">
        <f>SUM(E242:E247)</f>
        <v>10</v>
      </c>
      <c r="F248" s="55" t="s">
        <v>167</v>
      </c>
      <c r="G248" s="55">
        <f>SUM(G242:G247)</f>
        <v>3</v>
      </c>
      <c r="H248" s="55">
        <f>SUM(H242:H247)</f>
        <v>0</v>
      </c>
      <c r="I248" s="55">
        <f>SUM(I242:I247)</f>
        <v>1315</v>
      </c>
      <c r="J248" s="56">
        <f>I248/(D248-E248)</f>
        <v>20.23076923076923</v>
      </c>
    </row>
    <row r="249" spans="1:1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52"/>
    </row>
    <row r="250" spans="1:11" x14ac:dyDescent="0.2">
      <c r="A250" s="17" t="s">
        <v>69</v>
      </c>
      <c r="B250" s="17">
        <v>1995</v>
      </c>
      <c r="C250" s="17">
        <v>1</v>
      </c>
      <c r="D250" s="17">
        <v>1</v>
      </c>
      <c r="E250" s="17">
        <v>1</v>
      </c>
      <c r="F250" s="17" t="s">
        <v>25</v>
      </c>
      <c r="G250" s="17">
        <v>0</v>
      </c>
      <c r="H250" s="17">
        <v>0</v>
      </c>
      <c r="I250" s="17">
        <v>6</v>
      </c>
      <c r="J250" s="52" t="e">
        <f t="shared" ref="J250:J269" si="58">I250/(D250-E250)</f>
        <v>#DIV/0!</v>
      </c>
    </row>
    <row r="251" spans="1:11" x14ac:dyDescent="0.2">
      <c r="A251" s="17"/>
      <c r="B251" s="17">
        <v>1996</v>
      </c>
      <c r="C251" s="17">
        <v>4</v>
      </c>
      <c r="D251" s="17">
        <v>1</v>
      </c>
      <c r="E251" s="17">
        <v>1</v>
      </c>
      <c r="F251" s="17" t="s">
        <v>53</v>
      </c>
      <c r="G251" s="17">
        <v>0</v>
      </c>
      <c r="H251" s="17">
        <v>0</v>
      </c>
      <c r="I251" s="17">
        <v>9</v>
      </c>
      <c r="J251" s="52" t="e">
        <f t="shared" si="58"/>
        <v>#DIV/0!</v>
      </c>
    </row>
    <row r="252" spans="1:11" x14ac:dyDescent="0.2">
      <c r="A252" s="17"/>
      <c r="B252" s="17">
        <v>1997</v>
      </c>
      <c r="C252" s="17">
        <v>11</v>
      </c>
      <c r="D252" s="17">
        <v>7</v>
      </c>
      <c r="E252" s="17">
        <v>1</v>
      </c>
      <c r="F252" s="17">
        <v>35</v>
      </c>
      <c r="G252" s="17">
        <v>0</v>
      </c>
      <c r="H252" s="17">
        <v>0</v>
      </c>
      <c r="I252" s="17">
        <v>50</v>
      </c>
      <c r="J252" s="52">
        <f t="shared" si="58"/>
        <v>8.3333333333333339</v>
      </c>
    </row>
    <row r="253" spans="1:11" x14ac:dyDescent="0.2">
      <c r="A253" s="17"/>
      <c r="B253" s="17">
        <v>1998</v>
      </c>
      <c r="C253" s="17">
        <v>3</v>
      </c>
      <c r="D253" s="17">
        <v>3</v>
      </c>
      <c r="E253" s="17">
        <v>0</v>
      </c>
      <c r="F253" s="17">
        <v>7</v>
      </c>
      <c r="G253" s="17">
        <v>0</v>
      </c>
      <c r="H253" s="17">
        <v>0</v>
      </c>
      <c r="I253" s="17">
        <v>14</v>
      </c>
      <c r="J253" s="52">
        <f t="shared" si="58"/>
        <v>4.666666666666667</v>
      </c>
    </row>
    <row r="254" spans="1:11" x14ac:dyDescent="0.2">
      <c r="A254" s="17"/>
      <c r="B254" s="17">
        <v>2001</v>
      </c>
      <c r="C254" s="17">
        <v>15</v>
      </c>
      <c r="D254" s="17">
        <v>12</v>
      </c>
      <c r="E254" s="17">
        <v>0</v>
      </c>
      <c r="F254" s="17">
        <v>58</v>
      </c>
      <c r="G254" s="17">
        <v>1</v>
      </c>
      <c r="H254" s="17">
        <v>0</v>
      </c>
      <c r="I254" s="17">
        <v>146</v>
      </c>
      <c r="J254" s="52">
        <f t="shared" si="58"/>
        <v>12.166666666666666</v>
      </c>
    </row>
    <row r="255" spans="1:11" x14ac:dyDescent="0.2">
      <c r="A255" s="17"/>
      <c r="B255" s="17">
        <v>2002</v>
      </c>
      <c r="C255" s="17">
        <v>16</v>
      </c>
      <c r="D255" s="17">
        <v>15</v>
      </c>
      <c r="E255" s="17">
        <v>1</v>
      </c>
      <c r="F255" s="17">
        <v>64</v>
      </c>
      <c r="G255" s="17">
        <v>1</v>
      </c>
      <c r="H255" s="17">
        <v>0</v>
      </c>
      <c r="I255" s="17">
        <v>214</v>
      </c>
      <c r="J255" s="52">
        <f t="shared" si="58"/>
        <v>15.285714285714286</v>
      </c>
    </row>
    <row r="256" spans="1:11" x14ac:dyDescent="0.2">
      <c r="A256" s="17"/>
      <c r="B256" s="17">
        <v>2003</v>
      </c>
      <c r="C256" s="17">
        <v>13</v>
      </c>
      <c r="D256" s="17">
        <v>13</v>
      </c>
      <c r="E256" s="17">
        <v>2</v>
      </c>
      <c r="F256" s="17">
        <v>32</v>
      </c>
      <c r="G256" s="17">
        <v>0</v>
      </c>
      <c r="H256" s="17">
        <v>0</v>
      </c>
      <c r="I256" s="17">
        <v>152</v>
      </c>
      <c r="J256" s="52">
        <f t="shared" si="58"/>
        <v>13.818181818181818</v>
      </c>
    </row>
    <row r="257" spans="1:10" x14ac:dyDescent="0.2">
      <c r="A257" s="17"/>
      <c r="B257" s="17">
        <v>2004</v>
      </c>
      <c r="C257" s="17">
        <v>12</v>
      </c>
      <c r="D257" s="17">
        <v>11</v>
      </c>
      <c r="E257" s="17">
        <v>2</v>
      </c>
      <c r="F257" s="17">
        <v>25</v>
      </c>
      <c r="G257" s="17">
        <v>0</v>
      </c>
      <c r="H257" s="17">
        <v>0</v>
      </c>
      <c r="I257" s="17">
        <v>96</v>
      </c>
      <c r="J257" s="52">
        <f t="shared" si="58"/>
        <v>10.666666666666666</v>
      </c>
    </row>
    <row r="258" spans="1:10" x14ac:dyDescent="0.2">
      <c r="A258" s="17"/>
      <c r="B258" s="17">
        <v>2005</v>
      </c>
      <c r="C258" s="17">
        <v>13</v>
      </c>
      <c r="D258" s="17">
        <v>11</v>
      </c>
      <c r="E258" s="17">
        <v>3</v>
      </c>
      <c r="F258" s="17">
        <v>70</v>
      </c>
      <c r="G258" s="17">
        <v>2</v>
      </c>
      <c r="H258" s="17">
        <v>0</v>
      </c>
      <c r="I258" s="17">
        <v>266</v>
      </c>
      <c r="J258" s="52">
        <f t="shared" si="58"/>
        <v>33.25</v>
      </c>
    </row>
    <row r="259" spans="1:10" x14ac:dyDescent="0.2">
      <c r="A259" s="17"/>
      <c r="B259" s="17">
        <v>2006</v>
      </c>
      <c r="C259" s="17">
        <v>10</v>
      </c>
      <c r="D259" s="17">
        <v>6</v>
      </c>
      <c r="E259" s="17">
        <v>1</v>
      </c>
      <c r="F259" s="17">
        <v>27</v>
      </c>
      <c r="G259" s="17">
        <v>0</v>
      </c>
      <c r="H259" s="17">
        <v>0</v>
      </c>
      <c r="I259" s="17">
        <v>43</v>
      </c>
      <c r="J259" s="52">
        <f t="shared" si="58"/>
        <v>8.6</v>
      </c>
    </row>
    <row r="260" spans="1:10" x14ac:dyDescent="0.2">
      <c r="A260" s="17"/>
      <c r="B260" s="17">
        <v>2007</v>
      </c>
      <c r="C260" s="17">
        <v>9</v>
      </c>
      <c r="D260" s="17">
        <v>7</v>
      </c>
      <c r="E260" s="17">
        <v>1</v>
      </c>
      <c r="F260" s="17">
        <v>19</v>
      </c>
      <c r="G260" s="17">
        <v>0</v>
      </c>
      <c r="H260" s="17">
        <v>0</v>
      </c>
      <c r="I260" s="17">
        <v>34</v>
      </c>
      <c r="J260" s="52">
        <f t="shared" si="58"/>
        <v>5.666666666666667</v>
      </c>
    </row>
    <row r="261" spans="1:10" x14ac:dyDescent="0.2">
      <c r="A261" s="17"/>
      <c r="B261" s="17">
        <v>2009</v>
      </c>
      <c r="C261" s="17">
        <v>11</v>
      </c>
      <c r="D261" s="17">
        <v>6</v>
      </c>
      <c r="E261" s="17">
        <v>2</v>
      </c>
      <c r="F261" s="17" t="s">
        <v>54</v>
      </c>
      <c r="G261" s="17">
        <v>0</v>
      </c>
      <c r="H261" s="17">
        <v>0</v>
      </c>
      <c r="I261" s="17">
        <v>46</v>
      </c>
      <c r="J261" s="52">
        <f t="shared" si="58"/>
        <v>11.5</v>
      </c>
    </row>
    <row r="262" spans="1:10" x14ac:dyDescent="0.2">
      <c r="A262" s="17"/>
      <c r="B262" s="17">
        <v>2010</v>
      </c>
      <c r="C262" s="17">
        <v>13</v>
      </c>
      <c r="D262" s="17">
        <v>7</v>
      </c>
      <c r="E262" s="17">
        <v>3</v>
      </c>
      <c r="F262" s="17" t="s">
        <v>53</v>
      </c>
      <c r="G262" s="17">
        <v>0</v>
      </c>
      <c r="H262" s="17">
        <v>0</v>
      </c>
      <c r="I262" s="17">
        <v>30</v>
      </c>
      <c r="J262" s="52">
        <f t="shared" si="58"/>
        <v>7.5</v>
      </c>
    </row>
    <row r="263" spans="1:10" x14ac:dyDescent="0.2">
      <c r="A263" s="17"/>
      <c r="B263" s="17">
        <v>2011</v>
      </c>
      <c r="C263" s="61">
        <v>15</v>
      </c>
      <c r="D263" s="61">
        <v>9</v>
      </c>
      <c r="E263" s="61">
        <v>3</v>
      </c>
      <c r="F263" s="34">
        <v>14</v>
      </c>
      <c r="G263" s="61">
        <v>0</v>
      </c>
      <c r="H263" s="61">
        <v>0</v>
      </c>
      <c r="I263" s="61">
        <v>49</v>
      </c>
      <c r="J263" s="52">
        <f t="shared" si="58"/>
        <v>8.1666666666666661</v>
      </c>
    </row>
    <row r="264" spans="1:10" x14ac:dyDescent="0.2">
      <c r="A264" s="17"/>
      <c r="B264" s="17">
        <v>2012</v>
      </c>
      <c r="C264" s="61">
        <v>10</v>
      </c>
      <c r="D264" s="61">
        <v>6</v>
      </c>
      <c r="E264" s="61">
        <v>3</v>
      </c>
      <c r="F264" s="34" t="s">
        <v>47</v>
      </c>
      <c r="G264" s="61">
        <v>0</v>
      </c>
      <c r="H264" s="61">
        <v>0</v>
      </c>
      <c r="I264" s="61">
        <v>56</v>
      </c>
      <c r="J264" s="52">
        <f t="shared" si="58"/>
        <v>18.666666666666668</v>
      </c>
    </row>
    <row r="265" spans="1:10" x14ac:dyDescent="0.2">
      <c r="A265" s="17"/>
      <c r="B265" s="17">
        <v>2013</v>
      </c>
      <c r="C265" s="61">
        <v>8</v>
      </c>
      <c r="D265" s="61">
        <v>7</v>
      </c>
      <c r="E265" s="61">
        <v>2</v>
      </c>
      <c r="F265" s="34" t="s">
        <v>145</v>
      </c>
      <c r="G265" s="61">
        <v>0</v>
      </c>
      <c r="H265" s="61">
        <v>0</v>
      </c>
      <c r="I265" s="61">
        <v>99</v>
      </c>
      <c r="J265" s="52">
        <f t="shared" si="58"/>
        <v>19.8</v>
      </c>
    </row>
    <row r="266" spans="1:10" x14ac:dyDescent="0.2">
      <c r="A266" s="17"/>
      <c r="B266" s="17">
        <v>2014</v>
      </c>
      <c r="C266" s="61">
        <v>6</v>
      </c>
      <c r="D266" s="61">
        <v>4</v>
      </c>
      <c r="E266" s="61">
        <v>1</v>
      </c>
      <c r="F266" s="34" t="s">
        <v>39</v>
      </c>
      <c r="G266" s="61">
        <v>0</v>
      </c>
      <c r="H266" s="61">
        <v>0</v>
      </c>
      <c r="I266" s="61">
        <v>21</v>
      </c>
      <c r="J266" s="52">
        <f t="shared" si="58"/>
        <v>7</v>
      </c>
    </row>
    <row r="267" spans="1:10" x14ac:dyDescent="0.2">
      <c r="A267" s="17"/>
      <c r="B267" s="17">
        <v>2015</v>
      </c>
      <c r="C267" s="61">
        <v>9</v>
      </c>
      <c r="D267" s="61">
        <v>9</v>
      </c>
      <c r="E267" s="61">
        <v>3</v>
      </c>
      <c r="F267" s="34" t="s">
        <v>111</v>
      </c>
      <c r="G267" s="61">
        <v>0</v>
      </c>
      <c r="H267" s="61">
        <v>0</v>
      </c>
      <c r="I267" s="61">
        <v>122</v>
      </c>
      <c r="J267" s="52">
        <f t="shared" si="58"/>
        <v>20.333333333333332</v>
      </c>
    </row>
    <row r="268" spans="1:10" x14ac:dyDescent="0.2">
      <c r="A268" s="17"/>
      <c r="B268" s="17">
        <v>2016</v>
      </c>
      <c r="C268" s="17">
        <v>4</v>
      </c>
      <c r="D268" s="17">
        <v>4</v>
      </c>
      <c r="E268" s="17">
        <v>1</v>
      </c>
      <c r="F268" s="17">
        <v>25</v>
      </c>
      <c r="G268" s="17">
        <v>0</v>
      </c>
      <c r="H268" s="17">
        <v>0</v>
      </c>
      <c r="I268" s="17">
        <v>78</v>
      </c>
      <c r="J268" s="52">
        <f t="shared" si="58"/>
        <v>26</v>
      </c>
    </row>
    <row r="269" spans="1:10" x14ac:dyDescent="0.2">
      <c r="A269" s="17"/>
      <c r="B269" s="34">
        <v>2017</v>
      </c>
      <c r="C269" s="34">
        <v>2</v>
      </c>
      <c r="D269" s="34">
        <v>1</v>
      </c>
      <c r="E269" s="34">
        <v>0</v>
      </c>
      <c r="F269" s="34">
        <v>1</v>
      </c>
      <c r="G269" s="34">
        <v>0</v>
      </c>
      <c r="H269" s="34">
        <v>0</v>
      </c>
      <c r="I269" s="34">
        <v>1</v>
      </c>
      <c r="J269" s="52">
        <f t="shared" si="58"/>
        <v>1</v>
      </c>
    </row>
    <row r="270" spans="1:10" x14ac:dyDescent="0.2">
      <c r="A270" s="17"/>
      <c r="B270" s="55" t="s">
        <v>15</v>
      </c>
      <c r="C270" s="55">
        <f>SUM(C250:C269)</f>
        <v>185</v>
      </c>
      <c r="D270" s="55">
        <f t="shared" ref="D270:I270" si="59">SUM(D250:D269)</f>
        <v>140</v>
      </c>
      <c r="E270" s="55">
        <f t="shared" si="59"/>
        <v>31</v>
      </c>
      <c r="F270" s="55">
        <v>70</v>
      </c>
      <c r="G270" s="55">
        <f t="shared" si="59"/>
        <v>4</v>
      </c>
      <c r="H270" s="55">
        <f t="shared" si="59"/>
        <v>0</v>
      </c>
      <c r="I270" s="55">
        <f t="shared" si="59"/>
        <v>1532</v>
      </c>
      <c r="J270" s="56">
        <f>I270/(D270-E270)</f>
        <v>14.055045871559633</v>
      </c>
    </row>
    <row r="271" spans="1:10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52"/>
    </row>
    <row r="272" spans="1:10" x14ac:dyDescent="0.2">
      <c r="A272" s="17" t="s">
        <v>1113</v>
      </c>
      <c r="B272" s="17">
        <v>2013</v>
      </c>
      <c r="C272" s="61">
        <v>9</v>
      </c>
      <c r="D272" s="61">
        <v>9</v>
      </c>
      <c r="E272" s="61">
        <v>1</v>
      </c>
      <c r="F272" s="34">
        <v>29</v>
      </c>
      <c r="G272" s="61">
        <v>0</v>
      </c>
      <c r="H272" s="61">
        <v>0</v>
      </c>
      <c r="I272" s="61">
        <v>102</v>
      </c>
      <c r="J272" s="62">
        <v>12.75</v>
      </c>
    </row>
    <row r="273" spans="1:10" x14ac:dyDescent="0.2">
      <c r="A273" s="17"/>
      <c r="B273" s="55" t="s">
        <v>15</v>
      </c>
      <c r="C273" s="55">
        <f>SUM(C272)</f>
        <v>9</v>
      </c>
      <c r="D273" s="55">
        <f t="shared" ref="D273:I273" si="60">SUM(D272)</f>
        <v>9</v>
      </c>
      <c r="E273" s="55">
        <f t="shared" si="60"/>
        <v>1</v>
      </c>
      <c r="F273" s="55">
        <v>29</v>
      </c>
      <c r="G273" s="55">
        <f t="shared" si="60"/>
        <v>0</v>
      </c>
      <c r="H273" s="55">
        <f t="shared" si="60"/>
        <v>0</v>
      </c>
      <c r="I273" s="55">
        <f t="shared" si="60"/>
        <v>102</v>
      </c>
      <c r="J273" s="56">
        <f>I273/(D273-E273)</f>
        <v>12.75</v>
      </c>
    </row>
    <row r="274" spans="1:10" x14ac:dyDescent="0.2">
      <c r="A274" s="17"/>
      <c r="J274" s="34"/>
    </row>
    <row r="275" spans="1:10" x14ac:dyDescent="0.2">
      <c r="A275" s="17" t="s">
        <v>70</v>
      </c>
      <c r="B275" s="17">
        <v>2010</v>
      </c>
      <c r="C275" s="61">
        <v>10</v>
      </c>
      <c r="D275" s="61">
        <v>7</v>
      </c>
      <c r="E275" s="61">
        <v>1</v>
      </c>
      <c r="F275" s="34">
        <v>45</v>
      </c>
      <c r="G275" s="61">
        <v>0</v>
      </c>
      <c r="H275" s="61">
        <v>0</v>
      </c>
      <c r="I275" s="61">
        <v>87</v>
      </c>
      <c r="J275" s="52">
        <f t="shared" ref="J275:J280" si="61">I275/(D275-E275)</f>
        <v>14.5</v>
      </c>
    </row>
    <row r="276" spans="1:10" x14ac:dyDescent="0.2">
      <c r="A276" s="17"/>
      <c r="B276" s="17">
        <v>2011</v>
      </c>
      <c r="C276" s="61">
        <v>14</v>
      </c>
      <c r="D276" s="61">
        <v>11</v>
      </c>
      <c r="E276" s="61">
        <v>5</v>
      </c>
      <c r="F276" s="34" t="s">
        <v>88</v>
      </c>
      <c r="G276" s="61">
        <v>0</v>
      </c>
      <c r="H276" s="61">
        <v>0</v>
      </c>
      <c r="I276" s="61">
        <v>116</v>
      </c>
      <c r="J276" s="52">
        <f t="shared" si="61"/>
        <v>19.333333333333332</v>
      </c>
    </row>
    <row r="277" spans="1:10" x14ac:dyDescent="0.2">
      <c r="A277" s="17"/>
      <c r="B277" s="17">
        <v>2012</v>
      </c>
      <c r="C277" s="61">
        <v>14</v>
      </c>
      <c r="D277" s="61">
        <v>12</v>
      </c>
      <c r="E277" s="61">
        <v>2</v>
      </c>
      <c r="F277" s="34" t="s">
        <v>145</v>
      </c>
      <c r="G277" s="61">
        <v>0</v>
      </c>
      <c r="H277" s="61">
        <v>0</v>
      </c>
      <c r="I277" s="61">
        <v>114</v>
      </c>
      <c r="J277" s="52">
        <f t="shared" si="61"/>
        <v>11.4</v>
      </c>
    </row>
    <row r="278" spans="1:10" x14ac:dyDescent="0.2">
      <c r="A278" s="17"/>
      <c r="B278" s="17">
        <v>2013</v>
      </c>
      <c r="C278" s="61">
        <v>13</v>
      </c>
      <c r="D278" s="61">
        <v>13</v>
      </c>
      <c r="E278" s="61">
        <v>0</v>
      </c>
      <c r="F278" s="34">
        <v>43</v>
      </c>
      <c r="G278" s="61">
        <v>0</v>
      </c>
      <c r="H278" s="61">
        <v>0</v>
      </c>
      <c r="I278" s="61">
        <v>180</v>
      </c>
      <c r="J278" s="52">
        <f t="shared" si="61"/>
        <v>13.846153846153847</v>
      </c>
    </row>
    <row r="279" spans="1:10" x14ac:dyDescent="0.2">
      <c r="A279" s="17"/>
      <c r="B279" s="17">
        <v>2014</v>
      </c>
      <c r="C279" s="61">
        <v>8</v>
      </c>
      <c r="D279" s="61">
        <v>8</v>
      </c>
      <c r="E279" s="61">
        <v>0</v>
      </c>
      <c r="F279" s="34">
        <v>32</v>
      </c>
      <c r="G279" s="61">
        <v>0</v>
      </c>
      <c r="H279" s="61">
        <v>0</v>
      </c>
      <c r="I279" s="61">
        <v>140</v>
      </c>
      <c r="J279" s="52">
        <f t="shared" si="61"/>
        <v>17.5</v>
      </c>
    </row>
    <row r="280" spans="1:10" x14ac:dyDescent="0.2">
      <c r="A280" s="17"/>
      <c r="B280" s="17">
        <v>2015</v>
      </c>
      <c r="C280" s="61">
        <v>1</v>
      </c>
      <c r="D280" s="61">
        <v>1</v>
      </c>
      <c r="E280" s="61">
        <v>0</v>
      </c>
      <c r="F280" s="34">
        <v>11</v>
      </c>
      <c r="G280" s="61">
        <v>0</v>
      </c>
      <c r="H280" s="61">
        <v>0</v>
      </c>
      <c r="I280" s="61">
        <v>11</v>
      </c>
      <c r="J280" s="52">
        <f t="shared" si="61"/>
        <v>11</v>
      </c>
    </row>
    <row r="281" spans="1:10" x14ac:dyDescent="0.2">
      <c r="A281" s="17"/>
      <c r="B281" s="17">
        <v>2016</v>
      </c>
      <c r="C281" s="17">
        <v>1</v>
      </c>
      <c r="D281" s="17">
        <v>1</v>
      </c>
      <c r="E281" s="17">
        <v>0</v>
      </c>
      <c r="F281" s="17">
        <v>1</v>
      </c>
      <c r="G281" s="17">
        <v>0</v>
      </c>
      <c r="H281" s="17">
        <v>0</v>
      </c>
      <c r="I281" s="17">
        <v>1</v>
      </c>
      <c r="J281" s="52">
        <f t="shared" ref="J281" si="62">I281/(D281-E281)</f>
        <v>1</v>
      </c>
    </row>
    <row r="282" spans="1:10" x14ac:dyDescent="0.2">
      <c r="A282" s="17"/>
      <c r="B282" s="34">
        <v>2018</v>
      </c>
      <c r="C282" s="84">
        <v>1</v>
      </c>
      <c r="D282" s="84">
        <v>1</v>
      </c>
      <c r="E282" s="84">
        <v>0</v>
      </c>
      <c r="F282" s="34">
        <v>11</v>
      </c>
      <c r="G282" s="84">
        <v>0</v>
      </c>
      <c r="H282" s="84">
        <v>0</v>
      </c>
      <c r="I282" s="84">
        <v>11</v>
      </c>
      <c r="J282" s="85">
        <v>11</v>
      </c>
    </row>
    <row r="283" spans="1:10" x14ac:dyDescent="0.2">
      <c r="A283" s="17"/>
      <c r="B283" s="34">
        <v>2019</v>
      </c>
      <c r="C283" s="84">
        <v>1</v>
      </c>
      <c r="D283" s="84">
        <v>1</v>
      </c>
      <c r="E283" s="84">
        <v>0</v>
      </c>
      <c r="F283" s="34">
        <v>7</v>
      </c>
      <c r="G283" s="84">
        <v>0</v>
      </c>
      <c r="H283" s="84">
        <v>0</v>
      </c>
      <c r="I283" s="84">
        <v>7</v>
      </c>
      <c r="J283" s="85">
        <v>7</v>
      </c>
    </row>
    <row r="284" spans="1:10" x14ac:dyDescent="0.2">
      <c r="A284" s="17"/>
      <c r="B284" s="55" t="s">
        <v>15</v>
      </c>
      <c r="C284" s="55">
        <f>SUM(C275:C283)</f>
        <v>63</v>
      </c>
      <c r="D284" s="55">
        <f t="shared" ref="D284:I284" si="63">SUM(D275:D283)</f>
        <v>55</v>
      </c>
      <c r="E284" s="55">
        <f t="shared" si="63"/>
        <v>8</v>
      </c>
      <c r="F284" s="55">
        <v>45</v>
      </c>
      <c r="G284" s="55">
        <f t="shared" si="63"/>
        <v>0</v>
      </c>
      <c r="H284" s="55">
        <f t="shared" si="63"/>
        <v>0</v>
      </c>
      <c r="I284" s="55">
        <f t="shared" si="63"/>
        <v>667</v>
      </c>
      <c r="J284" s="56">
        <f>I284/(D284-E284)</f>
        <v>14.191489361702128</v>
      </c>
    </row>
    <row r="285" spans="1:10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52"/>
    </row>
    <row r="286" spans="1:10" x14ac:dyDescent="0.2">
      <c r="A286" s="17" t="s">
        <v>71</v>
      </c>
      <c r="B286" s="17">
        <v>1994</v>
      </c>
      <c r="C286" s="17">
        <v>4</v>
      </c>
      <c r="D286" s="17">
        <v>4</v>
      </c>
      <c r="E286" s="17">
        <v>0</v>
      </c>
      <c r="F286" s="17">
        <v>26</v>
      </c>
      <c r="G286" s="17">
        <v>0</v>
      </c>
      <c r="H286" s="17">
        <v>0</v>
      </c>
      <c r="I286" s="17">
        <v>51</v>
      </c>
      <c r="J286" s="52">
        <v>12.75</v>
      </c>
    </row>
    <row r="287" spans="1:10" x14ac:dyDescent="0.2">
      <c r="A287" s="17"/>
      <c r="B287" s="17">
        <v>1995</v>
      </c>
      <c r="C287" s="17">
        <v>3</v>
      </c>
      <c r="D287" s="17">
        <v>2</v>
      </c>
      <c r="E287" s="17">
        <v>0</v>
      </c>
      <c r="F287" s="17">
        <v>9</v>
      </c>
      <c r="G287" s="17">
        <v>0</v>
      </c>
      <c r="H287" s="17">
        <v>0</v>
      </c>
      <c r="I287" s="17">
        <v>9</v>
      </c>
      <c r="J287" s="52">
        <v>4.5</v>
      </c>
    </row>
    <row r="288" spans="1:10" x14ac:dyDescent="0.2">
      <c r="A288" s="17"/>
      <c r="B288" s="17">
        <v>1998</v>
      </c>
      <c r="C288" s="17">
        <v>17</v>
      </c>
      <c r="D288" s="17">
        <v>16</v>
      </c>
      <c r="E288" s="17">
        <v>2</v>
      </c>
      <c r="F288" s="17" t="s">
        <v>72</v>
      </c>
      <c r="G288" s="17">
        <v>0</v>
      </c>
      <c r="H288" s="17">
        <v>0</v>
      </c>
      <c r="I288" s="17">
        <v>191</v>
      </c>
      <c r="J288" s="52">
        <v>13.64</v>
      </c>
    </row>
    <row r="289" spans="1:10" x14ac:dyDescent="0.2">
      <c r="A289" s="17"/>
      <c r="B289" s="17">
        <v>1999</v>
      </c>
      <c r="C289" s="17">
        <v>8</v>
      </c>
      <c r="D289" s="17">
        <v>6</v>
      </c>
      <c r="E289" s="17">
        <v>2</v>
      </c>
      <c r="F289" s="17">
        <v>11</v>
      </c>
      <c r="G289" s="17">
        <v>0</v>
      </c>
      <c r="H289" s="17">
        <v>0</v>
      </c>
      <c r="I289" s="17">
        <v>35</v>
      </c>
      <c r="J289" s="52">
        <v>8.75</v>
      </c>
    </row>
    <row r="290" spans="1:10" x14ac:dyDescent="0.2">
      <c r="A290" s="17"/>
      <c r="B290" s="55" t="s">
        <v>15</v>
      </c>
      <c r="C290" s="55">
        <v>32</v>
      </c>
      <c r="D290" s="55">
        <v>28</v>
      </c>
      <c r="E290" s="55">
        <v>4</v>
      </c>
      <c r="F290" s="55" t="s">
        <v>72</v>
      </c>
      <c r="G290" s="55">
        <v>0</v>
      </c>
      <c r="H290" s="55">
        <v>0</v>
      </c>
      <c r="I290" s="55">
        <v>286</v>
      </c>
      <c r="J290" s="56">
        <v>11.92</v>
      </c>
    </row>
    <row r="291" spans="1:10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52"/>
    </row>
    <row r="292" spans="1:10" x14ac:dyDescent="0.2">
      <c r="A292" s="17" t="s">
        <v>73</v>
      </c>
      <c r="B292" s="17">
        <v>2005</v>
      </c>
      <c r="C292" s="17">
        <v>1</v>
      </c>
      <c r="D292" s="17">
        <v>0</v>
      </c>
      <c r="E292" s="17" t="s">
        <v>13</v>
      </c>
      <c r="F292" s="17" t="s">
        <v>13</v>
      </c>
      <c r="G292" s="17" t="s">
        <v>13</v>
      </c>
      <c r="H292" s="17" t="s">
        <v>13</v>
      </c>
      <c r="I292" s="17" t="s">
        <v>13</v>
      </c>
      <c r="J292" s="52" t="s">
        <v>13</v>
      </c>
    </row>
    <row r="293" spans="1:10" x14ac:dyDescent="0.2">
      <c r="A293" s="17"/>
      <c r="B293" s="17">
        <v>2006</v>
      </c>
      <c r="C293" s="17">
        <v>4</v>
      </c>
      <c r="D293" s="17">
        <v>1</v>
      </c>
      <c r="E293" s="17">
        <v>1</v>
      </c>
      <c r="F293" s="17" t="s">
        <v>39</v>
      </c>
      <c r="G293" s="17">
        <v>0</v>
      </c>
      <c r="H293" s="17">
        <v>0</v>
      </c>
      <c r="I293" s="17">
        <v>11</v>
      </c>
      <c r="J293" s="52" t="e">
        <f t="shared" ref="J293:J302" si="64">I293/(D293-E293)</f>
        <v>#DIV/0!</v>
      </c>
    </row>
    <row r="294" spans="1:10" x14ac:dyDescent="0.2">
      <c r="A294" s="17"/>
      <c r="B294" s="17">
        <v>2007</v>
      </c>
      <c r="C294" s="17">
        <v>4</v>
      </c>
      <c r="D294" s="17">
        <v>2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52">
        <f t="shared" si="64"/>
        <v>0</v>
      </c>
    </row>
    <row r="295" spans="1:10" x14ac:dyDescent="0.2">
      <c r="A295" s="17"/>
      <c r="B295" s="17">
        <v>2008</v>
      </c>
      <c r="C295" s="17">
        <v>12</v>
      </c>
      <c r="D295" s="17">
        <v>3</v>
      </c>
      <c r="E295" s="17">
        <v>1</v>
      </c>
      <c r="F295" s="17" t="s">
        <v>17</v>
      </c>
      <c r="G295" s="17">
        <v>0</v>
      </c>
      <c r="H295" s="17">
        <v>0</v>
      </c>
      <c r="I295" s="17">
        <v>10</v>
      </c>
      <c r="J295" s="52">
        <f t="shared" si="64"/>
        <v>5</v>
      </c>
    </row>
    <row r="296" spans="1:10" x14ac:dyDescent="0.2">
      <c r="A296" s="17"/>
      <c r="B296" s="17">
        <v>2009</v>
      </c>
      <c r="C296" s="17">
        <v>10</v>
      </c>
      <c r="D296" s="17">
        <v>5</v>
      </c>
      <c r="E296" s="17">
        <v>3</v>
      </c>
      <c r="F296" s="17" t="s">
        <v>12</v>
      </c>
      <c r="G296" s="17">
        <v>0</v>
      </c>
      <c r="H296" s="17">
        <v>0</v>
      </c>
      <c r="I296" s="17">
        <v>3</v>
      </c>
      <c r="J296" s="52">
        <f t="shared" si="64"/>
        <v>1.5</v>
      </c>
    </row>
    <row r="297" spans="1:10" x14ac:dyDescent="0.2">
      <c r="A297" s="17"/>
      <c r="B297" s="17">
        <v>2010</v>
      </c>
      <c r="C297" s="17">
        <v>9</v>
      </c>
      <c r="D297" s="17">
        <v>4</v>
      </c>
      <c r="E297" s="17">
        <v>1</v>
      </c>
      <c r="F297" s="17">
        <v>13</v>
      </c>
      <c r="G297" s="17">
        <v>0</v>
      </c>
      <c r="H297" s="17">
        <v>0</v>
      </c>
      <c r="I297" s="17">
        <v>18</v>
      </c>
      <c r="J297" s="52">
        <f t="shared" si="64"/>
        <v>6</v>
      </c>
    </row>
    <row r="298" spans="1:10" x14ac:dyDescent="0.2">
      <c r="A298" s="17"/>
      <c r="B298" s="17">
        <v>2011</v>
      </c>
      <c r="C298" s="61">
        <v>4</v>
      </c>
      <c r="D298" s="61">
        <v>3</v>
      </c>
      <c r="E298" s="61">
        <v>0</v>
      </c>
      <c r="F298" s="34">
        <v>1</v>
      </c>
      <c r="G298" s="61">
        <v>0</v>
      </c>
      <c r="H298" s="61">
        <v>0</v>
      </c>
      <c r="I298" s="61">
        <v>1</v>
      </c>
      <c r="J298" s="52">
        <f t="shared" si="64"/>
        <v>0.33333333333333331</v>
      </c>
    </row>
    <row r="299" spans="1:10" x14ac:dyDescent="0.2">
      <c r="A299" s="17"/>
      <c r="B299" s="17">
        <v>2012</v>
      </c>
      <c r="C299" s="61">
        <v>1</v>
      </c>
      <c r="D299" s="61">
        <v>1</v>
      </c>
      <c r="E299" s="61">
        <v>1</v>
      </c>
      <c r="F299" s="34" t="s">
        <v>19</v>
      </c>
      <c r="G299" s="61">
        <v>0</v>
      </c>
      <c r="H299" s="61">
        <v>0</v>
      </c>
      <c r="I299" s="61">
        <v>0</v>
      </c>
      <c r="J299" s="52" t="e">
        <f t="shared" si="64"/>
        <v>#DIV/0!</v>
      </c>
    </row>
    <row r="300" spans="1:10" x14ac:dyDescent="0.2">
      <c r="A300" s="17"/>
      <c r="B300" s="17">
        <v>2013</v>
      </c>
      <c r="C300" s="61">
        <v>15</v>
      </c>
      <c r="D300" s="61">
        <v>10</v>
      </c>
      <c r="E300" s="61">
        <v>4</v>
      </c>
      <c r="F300" s="34" t="s">
        <v>123</v>
      </c>
      <c r="G300" s="61">
        <v>0</v>
      </c>
      <c r="H300" s="61">
        <v>0</v>
      </c>
      <c r="I300" s="61">
        <v>74</v>
      </c>
      <c r="J300" s="52">
        <f t="shared" si="64"/>
        <v>12.333333333333334</v>
      </c>
    </row>
    <row r="301" spans="1:10" x14ac:dyDescent="0.2">
      <c r="A301" s="17"/>
      <c r="B301" s="17">
        <v>2014</v>
      </c>
      <c r="C301" s="61">
        <v>14</v>
      </c>
      <c r="D301" s="61">
        <v>9</v>
      </c>
      <c r="E301" s="61">
        <v>5</v>
      </c>
      <c r="F301" s="34" t="s">
        <v>89</v>
      </c>
      <c r="G301" s="61">
        <v>0</v>
      </c>
      <c r="H301" s="61">
        <v>0</v>
      </c>
      <c r="I301" s="61">
        <v>57</v>
      </c>
      <c r="J301" s="52">
        <f t="shared" si="64"/>
        <v>14.25</v>
      </c>
    </row>
    <row r="302" spans="1:10" x14ac:dyDescent="0.2">
      <c r="A302" s="17"/>
      <c r="B302" s="17">
        <v>2015</v>
      </c>
      <c r="C302" s="61">
        <v>13</v>
      </c>
      <c r="D302" s="61">
        <v>11</v>
      </c>
      <c r="E302" s="61">
        <v>0</v>
      </c>
      <c r="F302" s="34">
        <v>30</v>
      </c>
      <c r="G302" s="61">
        <v>0</v>
      </c>
      <c r="H302" s="61">
        <v>0</v>
      </c>
      <c r="I302" s="61">
        <v>87</v>
      </c>
      <c r="J302" s="52">
        <f t="shared" si="64"/>
        <v>7.9090909090909092</v>
      </c>
    </row>
    <row r="303" spans="1:10" x14ac:dyDescent="0.2">
      <c r="A303" s="17"/>
      <c r="B303" s="17">
        <v>2016</v>
      </c>
      <c r="C303" s="17">
        <v>14</v>
      </c>
      <c r="D303" s="17">
        <v>6</v>
      </c>
      <c r="E303" s="17">
        <v>1</v>
      </c>
      <c r="F303" s="17">
        <v>32</v>
      </c>
      <c r="G303" s="17">
        <v>0</v>
      </c>
      <c r="H303" s="17">
        <v>0</v>
      </c>
      <c r="I303" s="17">
        <v>56</v>
      </c>
      <c r="J303" s="52">
        <f t="shared" ref="J303:J304" si="65">I303/(D303-E303)</f>
        <v>11.2</v>
      </c>
    </row>
    <row r="304" spans="1:10" x14ac:dyDescent="0.2">
      <c r="A304" s="17"/>
      <c r="B304" s="34">
        <v>2017</v>
      </c>
      <c r="C304" s="34">
        <v>2</v>
      </c>
      <c r="D304" s="34">
        <v>1</v>
      </c>
      <c r="E304" s="34">
        <v>1</v>
      </c>
      <c r="F304" s="34" t="s">
        <v>19</v>
      </c>
      <c r="G304" s="34">
        <v>0</v>
      </c>
      <c r="H304" s="34">
        <v>0</v>
      </c>
      <c r="I304" s="34">
        <v>0</v>
      </c>
      <c r="J304" s="52" t="e">
        <f t="shared" si="65"/>
        <v>#DIV/0!</v>
      </c>
    </row>
    <row r="305" spans="1:11" x14ac:dyDescent="0.2">
      <c r="A305" s="17"/>
      <c r="B305" s="34">
        <v>2018</v>
      </c>
      <c r="C305" s="84">
        <v>2</v>
      </c>
      <c r="D305" s="84">
        <v>2</v>
      </c>
      <c r="E305" s="84">
        <v>1</v>
      </c>
      <c r="F305" s="34" t="s">
        <v>37</v>
      </c>
      <c r="G305" s="84">
        <v>0</v>
      </c>
      <c r="H305" s="84">
        <v>0</v>
      </c>
      <c r="I305" s="84">
        <v>9</v>
      </c>
      <c r="J305" s="85">
        <v>9</v>
      </c>
    </row>
    <row r="306" spans="1:11" x14ac:dyDescent="0.2">
      <c r="A306" s="17"/>
      <c r="B306" s="34">
        <v>2019</v>
      </c>
      <c r="C306" s="84">
        <v>8</v>
      </c>
      <c r="D306" s="84">
        <v>3</v>
      </c>
      <c r="E306" s="84">
        <v>1</v>
      </c>
      <c r="F306" s="34" t="s">
        <v>12</v>
      </c>
      <c r="G306" s="84">
        <v>0</v>
      </c>
      <c r="H306" s="84">
        <v>0</v>
      </c>
      <c r="I306" s="84">
        <v>2</v>
      </c>
      <c r="J306" s="85">
        <v>1</v>
      </c>
    </row>
    <row r="307" spans="1:11" x14ac:dyDescent="0.2">
      <c r="A307" s="17"/>
      <c r="B307" s="34">
        <v>2020</v>
      </c>
      <c r="C307" s="84">
        <v>3</v>
      </c>
      <c r="D307" s="84">
        <v>3</v>
      </c>
      <c r="E307" s="84">
        <v>0</v>
      </c>
      <c r="F307" s="34">
        <v>18</v>
      </c>
      <c r="G307" s="84">
        <v>0</v>
      </c>
      <c r="H307" s="84">
        <v>0</v>
      </c>
      <c r="I307" s="84">
        <v>28</v>
      </c>
      <c r="J307" s="63">
        <f t="shared" ref="J307:J309" si="66">I307/(D307-E307)</f>
        <v>9.3333333333333339</v>
      </c>
    </row>
    <row r="308" spans="1:11" x14ac:dyDescent="0.2">
      <c r="A308" s="17"/>
      <c r="B308" s="34">
        <v>2021</v>
      </c>
      <c r="C308" s="84">
        <v>12</v>
      </c>
      <c r="D308" s="84">
        <v>8</v>
      </c>
      <c r="E308" s="84">
        <v>4</v>
      </c>
      <c r="F308" s="34" t="s">
        <v>17</v>
      </c>
      <c r="G308" s="84">
        <v>0</v>
      </c>
      <c r="H308" s="84">
        <v>0</v>
      </c>
      <c r="I308" s="84">
        <v>13</v>
      </c>
      <c r="J308" s="85">
        <f t="shared" si="66"/>
        <v>3.25</v>
      </c>
      <c r="K308" s="85"/>
    </row>
    <row r="309" spans="1:11" x14ac:dyDescent="0.2">
      <c r="A309" s="17"/>
      <c r="B309" s="34">
        <v>2022</v>
      </c>
      <c r="C309" s="100">
        <v>12</v>
      </c>
      <c r="D309" s="100">
        <v>8</v>
      </c>
      <c r="E309" s="100">
        <v>2</v>
      </c>
      <c r="F309" s="34">
        <v>5</v>
      </c>
      <c r="G309" s="100">
        <v>0</v>
      </c>
      <c r="H309" s="100">
        <v>0</v>
      </c>
      <c r="I309" s="100">
        <v>9</v>
      </c>
      <c r="J309" s="63">
        <f t="shared" si="66"/>
        <v>1.5</v>
      </c>
      <c r="K309" s="85"/>
    </row>
    <row r="310" spans="1:11" x14ac:dyDescent="0.2">
      <c r="A310" s="17"/>
      <c r="B310" s="55" t="s">
        <v>15</v>
      </c>
      <c r="C310" s="55">
        <f>SUM(C292:C309)</f>
        <v>140</v>
      </c>
      <c r="D310" s="55">
        <f t="shared" ref="D310:I310" si="67">SUM(D292:D309)</f>
        <v>80</v>
      </c>
      <c r="E310" s="55">
        <f t="shared" si="67"/>
        <v>26</v>
      </c>
      <c r="F310" s="55">
        <v>32</v>
      </c>
      <c r="G310" s="55">
        <f t="shared" si="67"/>
        <v>0</v>
      </c>
      <c r="H310" s="55">
        <f t="shared" si="67"/>
        <v>0</v>
      </c>
      <c r="I310" s="55">
        <f t="shared" si="67"/>
        <v>378</v>
      </c>
      <c r="J310" s="56">
        <f>I310/(D310-E310)</f>
        <v>7</v>
      </c>
    </row>
    <row r="311" spans="1:1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52"/>
    </row>
    <row r="312" spans="1:11" x14ac:dyDescent="0.2">
      <c r="A312" s="17" t="s">
        <v>74</v>
      </c>
      <c r="B312" s="17">
        <v>1987</v>
      </c>
      <c r="C312" s="17">
        <v>1</v>
      </c>
      <c r="D312" s="17">
        <v>1</v>
      </c>
      <c r="E312" s="17">
        <v>0</v>
      </c>
      <c r="F312" s="17">
        <v>14</v>
      </c>
      <c r="G312" s="17">
        <v>0</v>
      </c>
      <c r="H312" s="17">
        <v>0</v>
      </c>
      <c r="I312" s="17">
        <v>14</v>
      </c>
      <c r="J312" s="52">
        <v>14</v>
      </c>
    </row>
    <row r="313" spans="1:11" x14ac:dyDescent="0.2">
      <c r="A313" s="17"/>
      <c r="B313" s="17">
        <v>1988</v>
      </c>
      <c r="C313" s="17">
        <v>15</v>
      </c>
      <c r="D313" s="17">
        <v>12</v>
      </c>
      <c r="E313" s="17">
        <v>2</v>
      </c>
      <c r="F313" s="17" t="s">
        <v>75</v>
      </c>
      <c r="G313" s="17">
        <v>0</v>
      </c>
      <c r="H313" s="17">
        <v>0</v>
      </c>
      <c r="I313" s="17">
        <v>108</v>
      </c>
      <c r="J313" s="52">
        <v>10.8</v>
      </c>
    </row>
    <row r="314" spans="1:11" x14ac:dyDescent="0.2">
      <c r="A314" s="17"/>
      <c r="B314" s="17">
        <v>1989</v>
      </c>
      <c r="C314" s="17">
        <v>19</v>
      </c>
      <c r="D314" s="17">
        <v>19</v>
      </c>
      <c r="E314" s="17">
        <v>1</v>
      </c>
      <c r="F314" s="17">
        <v>65</v>
      </c>
      <c r="G314" s="17">
        <v>1</v>
      </c>
      <c r="H314" s="17">
        <v>0</v>
      </c>
      <c r="I314" s="17">
        <v>283</v>
      </c>
      <c r="J314" s="52">
        <v>15.72</v>
      </c>
    </row>
    <row r="315" spans="1:11" x14ac:dyDescent="0.2">
      <c r="A315" s="17"/>
      <c r="B315" s="17">
        <v>1990</v>
      </c>
      <c r="C315" s="17">
        <v>19</v>
      </c>
      <c r="D315" s="17">
        <v>18</v>
      </c>
      <c r="E315" s="17">
        <v>1</v>
      </c>
      <c r="F315" s="17">
        <v>53</v>
      </c>
      <c r="G315" s="17">
        <v>1</v>
      </c>
      <c r="H315" s="17">
        <v>0</v>
      </c>
      <c r="I315" s="17">
        <v>309</v>
      </c>
      <c r="J315" s="52">
        <v>18.18</v>
      </c>
    </row>
    <row r="316" spans="1:11" x14ac:dyDescent="0.2">
      <c r="A316" s="17"/>
      <c r="B316" s="17">
        <v>1991</v>
      </c>
      <c r="C316" s="17">
        <v>15</v>
      </c>
      <c r="D316" s="17">
        <v>15</v>
      </c>
      <c r="E316" s="17">
        <v>3</v>
      </c>
      <c r="F316" s="17">
        <v>33</v>
      </c>
      <c r="G316" s="17">
        <v>0</v>
      </c>
      <c r="H316" s="17">
        <v>0</v>
      </c>
      <c r="I316" s="17">
        <v>157</v>
      </c>
      <c r="J316" s="52">
        <v>13.08</v>
      </c>
    </row>
    <row r="317" spans="1:11" x14ac:dyDescent="0.2">
      <c r="A317" s="17"/>
      <c r="B317" s="17">
        <v>1992</v>
      </c>
      <c r="C317" s="17">
        <v>18</v>
      </c>
      <c r="D317" s="17">
        <v>18</v>
      </c>
      <c r="E317" s="17">
        <v>1</v>
      </c>
      <c r="F317" s="17">
        <v>67</v>
      </c>
      <c r="G317" s="17">
        <v>1</v>
      </c>
      <c r="H317" s="17">
        <v>0</v>
      </c>
      <c r="I317" s="17">
        <v>267</v>
      </c>
      <c r="J317" s="52">
        <v>15.71</v>
      </c>
    </row>
    <row r="318" spans="1:11" x14ac:dyDescent="0.2">
      <c r="A318" s="17"/>
      <c r="B318" s="17">
        <v>1993</v>
      </c>
      <c r="C318" s="17">
        <v>16</v>
      </c>
      <c r="D318" s="17">
        <v>16</v>
      </c>
      <c r="E318" s="17">
        <v>0</v>
      </c>
      <c r="F318" s="17">
        <v>35</v>
      </c>
      <c r="G318" s="17">
        <v>0</v>
      </c>
      <c r="H318" s="17">
        <v>0</v>
      </c>
      <c r="I318" s="17">
        <v>145</v>
      </c>
      <c r="J318" s="52">
        <v>9.06</v>
      </c>
    </row>
    <row r="319" spans="1:11" x14ac:dyDescent="0.2">
      <c r="A319" s="17"/>
      <c r="B319" s="17">
        <v>1998</v>
      </c>
      <c r="C319" s="17">
        <v>13</v>
      </c>
      <c r="D319" s="17">
        <v>13</v>
      </c>
      <c r="E319" s="17">
        <v>2</v>
      </c>
      <c r="F319" s="17">
        <v>19</v>
      </c>
      <c r="G319" s="17">
        <v>0</v>
      </c>
      <c r="H319" s="17">
        <v>0</v>
      </c>
      <c r="I319" s="17">
        <v>86</v>
      </c>
      <c r="J319" s="52">
        <v>7.82</v>
      </c>
    </row>
    <row r="320" spans="1:11" x14ac:dyDescent="0.2">
      <c r="A320" s="17"/>
      <c r="B320" s="17">
        <v>1999</v>
      </c>
      <c r="C320" s="17">
        <v>5</v>
      </c>
      <c r="D320" s="17">
        <v>4</v>
      </c>
      <c r="E320" s="17">
        <v>3</v>
      </c>
      <c r="F320" s="17" t="s">
        <v>58</v>
      </c>
      <c r="G320" s="17">
        <v>0</v>
      </c>
      <c r="H320" s="17">
        <v>0</v>
      </c>
      <c r="I320" s="17">
        <v>14</v>
      </c>
      <c r="J320" s="52">
        <v>14</v>
      </c>
    </row>
    <row r="321" spans="1:11" x14ac:dyDescent="0.2">
      <c r="A321" s="17"/>
      <c r="B321" s="17">
        <v>2000</v>
      </c>
      <c r="C321" s="17">
        <v>8</v>
      </c>
      <c r="D321" s="17">
        <v>7</v>
      </c>
      <c r="E321" s="17">
        <v>0</v>
      </c>
      <c r="F321" s="17">
        <v>36</v>
      </c>
      <c r="G321" s="17">
        <v>0</v>
      </c>
      <c r="H321" s="17">
        <v>0</v>
      </c>
      <c r="I321" s="17">
        <v>81</v>
      </c>
      <c r="J321" s="52">
        <v>11.57</v>
      </c>
    </row>
    <row r="322" spans="1:11" x14ac:dyDescent="0.2">
      <c r="A322" s="17"/>
      <c r="B322" s="17">
        <v>2005</v>
      </c>
      <c r="C322" s="17">
        <v>1</v>
      </c>
      <c r="D322" s="17">
        <v>1</v>
      </c>
      <c r="E322" s="17">
        <v>1</v>
      </c>
      <c r="F322" s="17" t="s">
        <v>17</v>
      </c>
      <c r="G322" s="17">
        <v>0</v>
      </c>
      <c r="H322" s="17">
        <v>0</v>
      </c>
      <c r="I322" s="17">
        <v>7</v>
      </c>
      <c r="J322" s="52" t="s">
        <v>13</v>
      </c>
    </row>
    <row r="323" spans="1:11" x14ac:dyDescent="0.2">
      <c r="A323" s="17"/>
      <c r="B323" s="55" t="s">
        <v>15</v>
      </c>
      <c r="C323" s="55">
        <f>SUM(C312:C322)</f>
        <v>130</v>
      </c>
      <c r="D323" s="55">
        <f>SUM(D312:D322)</f>
        <v>124</v>
      </c>
      <c r="E323" s="55">
        <f>SUM(E312:E322)</f>
        <v>14</v>
      </c>
      <c r="F323" s="55">
        <v>67</v>
      </c>
      <c r="G323" s="55">
        <f>SUM(G312:G322)</f>
        <v>3</v>
      </c>
      <c r="H323" s="55">
        <f>SUM(H312:H322)</f>
        <v>0</v>
      </c>
      <c r="I323" s="55">
        <f>SUM(I312:I322)</f>
        <v>1471</v>
      </c>
      <c r="J323" s="56">
        <f>I323/(D323-E323)</f>
        <v>13.372727272727273</v>
      </c>
    </row>
    <row r="324" spans="1:1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52"/>
    </row>
    <row r="325" spans="1:11" x14ac:dyDescent="0.2">
      <c r="A325" s="17" t="s">
        <v>979</v>
      </c>
      <c r="B325" s="17">
        <v>2011</v>
      </c>
      <c r="C325" s="61">
        <v>3</v>
      </c>
      <c r="D325" s="61">
        <v>3</v>
      </c>
      <c r="E325" s="61">
        <v>1</v>
      </c>
      <c r="F325" s="34" t="s">
        <v>12</v>
      </c>
      <c r="G325" s="61">
        <v>0</v>
      </c>
      <c r="H325" s="61">
        <v>0</v>
      </c>
      <c r="I325" s="61">
        <v>3</v>
      </c>
      <c r="J325" s="62">
        <v>1.5</v>
      </c>
    </row>
    <row r="326" spans="1:11" x14ac:dyDescent="0.2">
      <c r="A326" s="17"/>
      <c r="B326" s="17">
        <v>2012</v>
      </c>
      <c r="C326" s="61">
        <v>8</v>
      </c>
      <c r="D326" s="61">
        <v>7</v>
      </c>
      <c r="E326" s="61">
        <v>3</v>
      </c>
      <c r="F326" s="34" t="s">
        <v>155</v>
      </c>
      <c r="G326" s="61">
        <v>1</v>
      </c>
      <c r="H326" s="61">
        <v>0</v>
      </c>
      <c r="I326" s="61">
        <v>82</v>
      </c>
      <c r="J326" s="62">
        <v>20.5</v>
      </c>
    </row>
    <row r="327" spans="1:11" x14ac:dyDescent="0.2">
      <c r="A327" s="17"/>
      <c r="B327" s="17">
        <v>2013</v>
      </c>
      <c r="C327" s="61">
        <v>2</v>
      </c>
      <c r="D327" s="61">
        <v>2</v>
      </c>
      <c r="E327" s="61">
        <v>0</v>
      </c>
      <c r="F327" s="34">
        <v>9</v>
      </c>
      <c r="G327" s="61">
        <v>0</v>
      </c>
      <c r="H327" s="61">
        <v>0</v>
      </c>
      <c r="I327" s="61">
        <v>16</v>
      </c>
      <c r="J327" s="62">
        <v>8</v>
      </c>
    </row>
    <row r="328" spans="1:11" x14ac:dyDescent="0.2">
      <c r="A328" s="17"/>
      <c r="B328" s="17">
        <v>2014</v>
      </c>
      <c r="C328" s="61">
        <v>8</v>
      </c>
      <c r="D328" s="61">
        <v>7</v>
      </c>
      <c r="E328" s="61">
        <v>1</v>
      </c>
      <c r="F328" s="34">
        <v>27</v>
      </c>
      <c r="G328" s="61">
        <v>0</v>
      </c>
      <c r="H328" s="61">
        <v>0</v>
      </c>
      <c r="I328" s="61">
        <v>52</v>
      </c>
      <c r="J328" s="62">
        <v>8.67</v>
      </c>
    </row>
    <row r="329" spans="1:11" x14ac:dyDescent="0.2">
      <c r="A329" s="17"/>
      <c r="B329" s="17">
        <v>2015</v>
      </c>
      <c r="C329" s="61">
        <v>3</v>
      </c>
      <c r="D329" s="61">
        <v>3</v>
      </c>
      <c r="E329" s="61">
        <v>0</v>
      </c>
      <c r="F329" s="34">
        <v>16</v>
      </c>
      <c r="G329" s="61">
        <v>0</v>
      </c>
      <c r="H329" s="61">
        <v>0</v>
      </c>
      <c r="I329" s="61">
        <v>17</v>
      </c>
      <c r="J329" s="62">
        <v>5.67</v>
      </c>
    </row>
    <row r="330" spans="1:11" x14ac:dyDescent="0.2">
      <c r="A330" s="17"/>
      <c r="B330" s="17">
        <v>2016</v>
      </c>
      <c r="C330" s="17">
        <v>15</v>
      </c>
      <c r="D330" s="17">
        <v>10</v>
      </c>
      <c r="E330" s="17">
        <v>6</v>
      </c>
      <c r="F330" s="17">
        <v>17</v>
      </c>
      <c r="G330" s="17">
        <v>0</v>
      </c>
      <c r="H330" s="17">
        <v>0</v>
      </c>
      <c r="I330" s="17">
        <v>41</v>
      </c>
      <c r="J330" s="52">
        <f t="shared" ref="J330:J331" si="68">I330/(D330-E330)</f>
        <v>10.25</v>
      </c>
    </row>
    <row r="331" spans="1:11" x14ac:dyDescent="0.2">
      <c r="A331" s="17"/>
      <c r="B331" s="34">
        <v>2017</v>
      </c>
      <c r="C331" s="34">
        <v>13</v>
      </c>
      <c r="D331" s="34">
        <v>7</v>
      </c>
      <c r="E331" s="34">
        <v>4</v>
      </c>
      <c r="F331" s="34" t="s">
        <v>58</v>
      </c>
      <c r="G331" s="34">
        <v>0</v>
      </c>
      <c r="H331" s="34">
        <v>0</v>
      </c>
      <c r="I331" s="34">
        <v>16</v>
      </c>
      <c r="J331" s="52">
        <f t="shared" si="68"/>
        <v>5.333333333333333</v>
      </c>
    </row>
    <row r="332" spans="1:11" x14ac:dyDescent="0.2">
      <c r="A332" s="17"/>
      <c r="B332" s="34">
        <v>2018</v>
      </c>
      <c r="C332" s="84">
        <v>3</v>
      </c>
      <c r="D332" s="84">
        <v>2</v>
      </c>
      <c r="E332" s="84">
        <v>1</v>
      </c>
      <c r="F332" s="34" t="s">
        <v>145</v>
      </c>
      <c r="G332" s="84">
        <v>0</v>
      </c>
      <c r="H332" s="84">
        <v>0</v>
      </c>
      <c r="I332" s="84">
        <v>54</v>
      </c>
      <c r="J332" s="85">
        <v>54</v>
      </c>
    </row>
    <row r="333" spans="1:11" x14ac:dyDescent="0.2">
      <c r="A333" s="17"/>
      <c r="B333" s="34">
        <v>2019</v>
      </c>
      <c r="C333" s="84">
        <v>16</v>
      </c>
      <c r="D333" s="84">
        <v>8</v>
      </c>
      <c r="E333" s="84">
        <v>2</v>
      </c>
      <c r="F333" s="34" t="s">
        <v>454</v>
      </c>
      <c r="G333" s="84">
        <v>0</v>
      </c>
      <c r="H333" s="84">
        <v>0</v>
      </c>
      <c r="I333" s="84">
        <v>63</v>
      </c>
      <c r="J333" s="85">
        <v>10.5</v>
      </c>
    </row>
    <row r="334" spans="1:11" x14ac:dyDescent="0.2">
      <c r="A334" s="17"/>
      <c r="B334" s="34">
        <v>2020</v>
      </c>
      <c r="C334" s="84">
        <v>2</v>
      </c>
      <c r="D334" s="84">
        <v>2</v>
      </c>
      <c r="E334" s="84">
        <v>0</v>
      </c>
      <c r="F334" s="34">
        <v>10</v>
      </c>
      <c r="G334" s="84">
        <v>0</v>
      </c>
      <c r="H334" s="84">
        <v>0</v>
      </c>
      <c r="I334" s="84">
        <v>10</v>
      </c>
      <c r="J334" s="63">
        <f t="shared" ref="J334:J336" si="69">I334/(D334-E334)</f>
        <v>5</v>
      </c>
    </row>
    <row r="335" spans="1:11" x14ac:dyDescent="0.2">
      <c r="A335" s="17"/>
      <c r="B335" s="34">
        <v>2021</v>
      </c>
      <c r="C335" s="84">
        <v>11</v>
      </c>
      <c r="D335" s="84">
        <v>2</v>
      </c>
      <c r="E335" s="84">
        <v>1</v>
      </c>
      <c r="F335" s="34" t="s">
        <v>17</v>
      </c>
      <c r="G335" s="84">
        <v>0</v>
      </c>
      <c r="H335" s="84">
        <v>0</v>
      </c>
      <c r="I335" s="84">
        <v>7</v>
      </c>
      <c r="J335" s="85">
        <f t="shared" si="69"/>
        <v>7</v>
      </c>
      <c r="K335" s="85"/>
    </row>
    <row r="336" spans="1:11" x14ac:dyDescent="0.2">
      <c r="A336" s="17"/>
      <c r="B336" s="34">
        <v>2022</v>
      </c>
      <c r="C336" s="100">
        <v>9</v>
      </c>
      <c r="D336" s="100">
        <v>7</v>
      </c>
      <c r="E336" s="100">
        <v>1</v>
      </c>
      <c r="F336" s="34" t="s">
        <v>49</v>
      </c>
      <c r="G336" s="100">
        <v>0</v>
      </c>
      <c r="H336" s="100">
        <v>0</v>
      </c>
      <c r="I336" s="100">
        <v>38</v>
      </c>
      <c r="J336" s="63">
        <f t="shared" si="69"/>
        <v>6.333333333333333</v>
      </c>
      <c r="K336" s="85"/>
    </row>
    <row r="337" spans="1:10" x14ac:dyDescent="0.2">
      <c r="A337" s="17"/>
      <c r="B337" s="55" t="s">
        <v>15</v>
      </c>
      <c r="C337" s="55">
        <f>SUM(C325:C336)</f>
        <v>93</v>
      </c>
      <c r="D337" s="55">
        <f>SUM(D325:D336)</f>
        <v>60</v>
      </c>
      <c r="E337" s="55">
        <f>SUM(E325:E336)</f>
        <v>20</v>
      </c>
      <c r="F337" s="55" t="s">
        <v>155</v>
      </c>
      <c r="G337" s="55">
        <f>SUM(G325:G336)</f>
        <v>1</v>
      </c>
      <c r="H337" s="55">
        <f>SUM(H325:H336)</f>
        <v>0</v>
      </c>
      <c r="I337" s="55">
        <f>SUM(I325:I336)</f>
        <v>399</v>
      </c>
      <c r="J337" s="56">
        <f>I337/(D337-E337)</f>
        <v>9.9749999999999996</v>
      </c>
    </row>
    <row r="338" spans="1:10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52"/>
    </row>
    <row r="339" spans="1:10" x14ac:dyDescent="0.2">
      <c r="A339" s="17" t="s">
        <v>76</v>
      </c>
      <c r="B339" s="17">
        <v>1990</v>
      </c>
      <c r="C339" s="17">
        <v>1</v>
      </c>
      <c r="D339" s="17">
        <v>1</v>
      </c>
      <c r="E339" s="17">
        <v>0</v>
      </c>
      <c r="F339" s="17">
        <v>2</v>
      </c>
      <c r="G339" s="17">
        <v>0</v>
      </c>
      <c r="H339" s="17">
        <v>0</v>
      </c>
      <c r="I339" s="17">
        <v>2</v>
      </c>
      <c r="J339" s="52">
        <v>2</v>
      </c>
    </row>
    <row r="340" spans="1:10" x14ac:dyDescent="0.2">
      <c r="A340" s="17"/>
      <c r="B340" s="17">
        <v>1992</v>
      </c>
      <c r="C340" s="17">
        <v>1</v>
      </c>
      <c r="D340" s="17">
        <v>1</v>
      </c>
      <c r="E340" s="17">
        <v>0</v>
      </c>
      <c r="F340" s="17">
        <v>14</v>
      </c>
      <c r="G340" s="17">
        <v>0</v>
      </c>
      <c r="H340" s="17">
        <v>0</v>
      </c>
      <c r="I340" s="17">
        <v>14</v>
      </c>
      <c r="J340" s="52">
        <v>14</v>
      </c>
    </row>
    <row r="341" spans="1:10" x14ac:dyDescent="0.2">
      <c r="A341" s="17"/>
      <c r="B341" s="17">
        <v>2004</v>
      </c>
      <c r="C341" s="17">
        <v>1</v>
      </c>
      <c r="D341" s="17">
        <v>1</v>
      </c>
      <c r="E341" s="17">
        <v>0</v>
      </c>
      <c r="F341" s="17">
        <v>12</v>
      </c>
      <c r="G341" s="17">
        <v>0</v>
      </c>
      <c r="H341" s="17">
        <v>0</v>
      </c>
      <c r="I341" s="17">
        <v>12</v>
      </c>
      <c r="J341" s="52">
        <v>12</v>
      </c>
    </row>
    <row r="342" spans="1:10" x14ac:dyDescent="0.2">
      <c r="A342" s="17"/>
      <c r="B342" s="34">
        <v>2018</v>
      </c>
      <c r="C342" s="84">
        <v>1</v>
      </c>
      <c r="D342" s="84">
        <v>1</v>
      </c>
      <c r="E342" s="84">
        <v>0</v>
      </c>
      <c r="F342" s="34">
        <v>0</v>
      </c>
      <c r="G342" s="84">
        <v>0</v>
      </c>
      <c r="H342" s="84">
        <v>0</v>
      </c>
      <c r="I342" s="84">
        <v>0</v>
      </c>
      <c r="J342" s="85">
        <v>0</v>
      </c>
    </row>
    <row r="343" spans="1:10" x14ac:dyDescent="0.2">
      <c r="A343" s="17"/>
      <c r="B343" s="34">
        <v>2020</v>
      </c>
      <c r="C343" s="84">
        <v>2</v>
      </c>
      <c r="D343" s="84">
        <v>2</v>
      </c>
      <c r="E343" s="84">
        <v>1</v>
      </c>
      <c r="F343" s="34">
        <v>5</v>
      </c>
      <c r="G343" s="84">
        <v>0</v>
      </c>
      <c r="H343" s="84">
        <v>0</v>
      </c>
      <c r="I343" s="84">
        <v>5</v>
      </c>
      <c r="J343" s="63">
        <f t="shared" ref="J343" si="70">I343/(D343-E343)</f>
        <v>5</v>
      </c>
    </row>
    <row r="344" spans="1:10" x14ac:dyDescent="0.2">
      <c r="A344" s="17"/>
      <c r="B344" s="55" t="s">
        <v>15</v>
      </c>
      <c r="C344" s="55">
        <f>SUM(C339:C343)</f>
        <v>6</v>
      </c>
      <c r="D344" s="55">
        <f t="shared" ref="D344:I344" si="71">SUM(D339:D343)</f>
        <v>6</v>
      </c>
      <c r="E344" s="55">
        <f t="shared" si="71"/>
        <v>1</v>
      </c>
      <c r="F344" s="55">
        <v>14</v>
      </c>
      <c r="G344" s="55">
        <f t="shared" si="71"/>
        <v>0</v>
      </c>
      <c r="H344" s="55">
        <f t="shared" si="71"/>
        <v>0</v>
      </c>
      <c r="I344" s="55">
        <f t="shared" si="71"/>
        <v>33</v>
      </c>
      <c r="J344" s="56">
        <v>9.33</v>
      </c>
    </row>
    <row r="345" spans="1:10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52"/>
    </row>
    <row r="346" spans="1:10" x14ac:dyDescent="0.2">
      <c r="A346" s="17" t="s">
        <v>1114</v>
      </c>
      <c r="B346" s="17">
        <v>2015</v>
      </c>
      <c r="C346" s="61">
        <v>13</v>
      </c>
      <c r="D346" s="61">
        <v>13</v>
      </c>
      <c r="E346" s="61">
        <v>1</v>
      </c>
      <c r="F346" s="34" t="s">
        <v>174</v>
      </c>
      <c r="G346" s="61">
        <v>2</v>
      </c>
      <c r="H346" s="61">
        <v>0</v>
      </c>
      <c r="I346" s="61">
        <v>283</v>
      </c>
      <c r="J346" s="62">
        <v>23.58</v>
      </c>
    </row>
    <row r="347" spans="1:10" x14ac:dyDescent="0.2">
      <c r="A347" s="17"/>
      <c r="B347" s="17">
        <v>2016</v>
      </c>
      <c r="C347" s="17">
        <v>14</v>
      </c>
      <c r="D347" s="17">
        <v>11</v>
      </c>
      <c r="E347" s="17">
        <v>2</v>
      </c>
      <c r="F347" s="17">
        <v>27</v>
      </c>
      <c r="G347" s="17">
        <v>0</v>
      </c>
      <c r="H347" s="17">
        <v>0</v>
      </c>
      <c r="I347" s="17">
        <v>81</v>
      </c>
      <c r="J347" s="52">
        <f t="shared" ref="J347" si="72">I347/(D347-E347)</f>
        <v>9</v>
      </c>
    </row>
    <row r="348" spans="1:10" x14ac:dyDescent="0.2">
      <c r="A348" s="17"/>
      <c r="B348" s="34">
        <v>2018</v>
      </c>
      <c r="C348" s="84">
        <v>3</v>
      </c>
      <c r="D348" s="84">
        <v>2</v>
      </c>
      <c r="E348" s="84">
        <v>0</v>
      </c>
      <c r="F348" s="34">
        <v>18</v>
      </c>
      <c r="G348" s="84">
        <v>0</v>
      </c>
      <c r="H348" s="84">
        <v>0</v>
      </c>
      <c r="I348" s="84">
        <v>34</v>
      </c>
      <c r="J348" s="85">
        <v>17</v>
      </c>
    </row>
    <row r="349" spans="1:10" x14ac:dyDescent="0.2">
      <c r="A349" s="17"/>
      <c r="B349" s="55" t="s">
        <v>15</v>
      </c>
      <c r="C349" s="55">
        <f>SUM(C346:C348)</f>
        <v>30</v>
      </c>
      <c r="D349" s="55">
        <f t="shared" ref="D349:I349" si="73">SUM(D346:D348)</f>
        <v>26</v>
      </c>
      <c r="E349" s="55">
        <f t="shared" si="73"/>
        <v>3</v>
      </c>
      <c r="F349" s="55" t="s">
        <v>174</v>
      </c>
      <c r="G349" s="55">
        <f t="shared" si="73"/>
        <v>2</v>
      </c>
      <c r="H349" s="55">
        <f t="shared" si="73"/>
        <v>0</v>
      </c>
      <c r="I349" s="55">
        <f t="shared" si="73"/>
        <v>398</v>
      </c>
      <c r="J349" s="56">
        <f>I349/(D349-E349)</f>
        <v>17.304347826086957</v>
      </c>
    </row>
    <row r="350" spans="1:10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52"/>
    </row>
    <row r="351" spans="1:10" x14ac:dyDescent="0.2">
      <c r="A351" s="17" t="s">
        <v>77</v>
      </c>
      <c r="B351" s="17">
        <v>1990</v>
      </c>
      <c r="C351" s="17">
        <v>1</v>
      </c>
      <c r="D351" s="17">
        <v>1</v>
      </c>
      <c r="E351" s="17">
        <v>0</v>
      </c>
      <c r="F351" s="17">
        <v>5</v>
      </c>
      <c r="G351" s="17">
        <v>0</v>
      </c>
      <c r="H351" s="17">
        <v>0</v>
      </c>
      <c r="I351" s="17">
        <v>5</v>
      </c>
      <c r="J351" s="52">
        <v>5</v>
      </c>
    </row>
    <row r="352" spans="1:10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52"/>
    </row>
    <row r="353" spans="1:10" x14ac:dyDescent="0.2">
      <c r="A353" s="17" t="s">
        <v>78</v>
      </c>
      <c r="B353" s="17">
        <v>1987</v>
      </c>
      <c r="C353" s="17">
        <v>1</v>
      </c>
      <c r="D353" s="17">
        <v>1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52">
        <v>0</v>
      </c>
    </row>
    <row r="354" spans="1:10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52"/>
    </row>
    <row r="355" spans="1:10" x14ac:dyDescent="0.2">
      <c r="A355" s="17" t="s">
        <v>79</v>
      </c>
      <c r="B355" s="17">
        <v>2002</v>
      </c>
      <c r="C355" s="17">
        <v>1</v>
      </c>
      <c r="D355" s="17">
        <v>1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52">
        <v>0</v>
      </c>
    </row>
    <row r="356" spans="1:10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52"/>
    </row>
    <row r="357" spans="1:10" x14ac:dyDescent="0.2">
      <c r="A357" s="17" t="s">
        <v>1117</v>
      </c>
      <c r="B357" s="17">
        <v>2012</v>
      </c>
      <c r="C357" s="61">
        <v>12</v>
      </c>
      <c r="D357" s="61">
        <v>8</v>
      </c>
      <c r="E357" s="61">
        <v>3</v>
      </c>
      <c r="F357" s="34">
        <v>19</v>
      </c>
      <c r="G357" s="61">
        <v>0</v>
      </c>
      <c r="H357" s="61">
        <v>0</v>
      </c>
      <c r="I357" s="61">
        <v>54</v>
      </c>
      <c r="J357" s="52">
        <f t="shared" ref="J357:J360" si="74">I357/(D357-E357)</f>
        <v>10.8</v>
      </c>
    </row>
    <row r="358" spans="1:10" x14ac:dyDescent="0.2">
      <c r="B358" s="17">
        <v>2013</v>
      </c>
      <c r="C358" s="61">
        <v>12</v>
      </c>
      <c r="D358" s="61">
        <v>9</v>
      </c>
      <c r="E358" s="61">
        <v>3</v>
      </c>
      <c r="F358" s="34">
        <v>44</v>
      </c>
      <c r="G358" s="61">
        <v>0</v>
      </c>
      <c r="H358" s="61">
        <v>0</v>
      </c>
      <c r="I358" s="61">
        <v>103</v>
      </c>
      <c r="J358" s="52">
        <f t="shared" si="74"/>
        <v>17.166666666666668</v>
      </c>
    </row>
    <row r="359" spans="1:10" x14ac:dyDescent="0.2">
      <c r="A359" s="17"/>
      <c r="B359" s="17">
        <v>2014</v>
      </c>
      <c r="C359" s="61">
        <v>15</v>
      </c>
      <c r="D359" s="61">
        <v>14</v>
      </c>
      <c r="E359" s="61">
        <v>5</v>
      </c>
      <c r="F359" s="34">
        <v>42</v>
      </c>
      <c r="G359" s="61">
        <v>0</v>
      </c>
      <c r="H359" s="61">
        <v>0</v>
      </c>
      <c r="I359" s="61">
        <v>202</v>
      </c>
      <c r="J359" s="52">
        <f t="shared" si="74"/>
        <v>22.444444444444443</v>
      </c>
    </row>
    <row r="360" spans="1:10" x14ac:dyDescent="0.2">
      <c r="A360" s="17"/>
      <c r="B360" s="17">
        <v>2015</v>
      </c>
      <c r="C360" s="61">
        <v>14</v>
      </c>
      <c r="D360" s="61">
        <v>14</v>
      </c>
      <c r="E360" s="61">
        <v>0</v>
      </c>
      <c r="F360" s="34">
        <v>29</v>
      </c>
      <c r="G360" s="61">
        <v>0</v>
      </c>
      <c r="H360" s="61">
        <v>0</v>
      </c>
      <c r="I360" s="61">
        <v>115</v>
      </c>
      <c r="J360" s="52">
        <f t="shared" si="74"/>
        <v>8.2142857142857135</v>
      </c>
    </row>
    <row r="361" spans="1:10" x14ac:dyDescent="0.2">
      <c r="A361" s="17"/>
      <c r="B361" s="17">
        <v>2016</v>
      </c>
      <c r="C361" s="17">
        <v>14</v>
      </c>
      <c r="D361" s="17">
        <v>9</v>
      </c>
      <c r="E361" s="17">
        <v>1</v>
      </c>
      <c r="F361" s="17" t="s">
        <v>201</v>
      </c>
      <c r="G361" s="17">
        <v>0</v>
      </c>
      <c r="H361" s="17">
        <v>0</v>
      </c>
      <c r="I361" s="17">
        <v>62</v>
      </c>
      <c r="J361" s="52">
        <f t="shared" ref="J361:J362" si="75">I361/(D361-E361)</f>
        <v>7.75</v>
      </c>
    </row>
    <row r="362" spans="1:10" x14ac:dyDescent="0.2">
      <c r="A362" s="17"/>
      <c r="B362" s="34">
        <v>2017</v>
      </c>
      <c r="C362" s="34">
        <v>16</v>
      </c>
      <c r="D362" s="34">
        <v>12</v>
      </c>
      <c r="E362" s="34">
        <v>2</v>
      </c>
      <c r="F362" s="34">
        <v>35</v>
      </c>
      <c r="G362" s="34">
        <v>0</v>
      </c>
      <c r="H362" s="34">
        <v>0</v>
      </c>
      <c r="I362" s="34">
        <v>114</v>
      </c>
      <c r="J362" s="52">
        <f t="shared" si="75"/>
        <v>11.4</v>
      </c>
    </row>
    <row r="363" spans="1:10" x14ac:dyDescent="0.2">
      <c r="A363" s="17"/>
      <c r="B363" s="34">
        <v>2018</v>
      </c>
      <c r="C363" s="84">
        <v>13</v>
      </c>
      <c r="D363" s="84">
        <v>10</v>
      </c>
      <c r="E363" s="84">
        <v>1</v>
      </c>
      <c r="F363" s="34">
        <v>33</v>
      </c>
      <c r="G363" s="84">
        <v>0</v>
      </c>
      <c r="H363" s="84">
        <v>0</v>
      </c>
      <c r="I363" s="84">
        <v>114</v>
      </c>
      <c r="J363" s="85">
        <v>12.67</v>
      </c>
    </row>
    <row r="364" spans="1:10" x14ac:dyDescent="0.2">
      <c r="A364" s="17"/>
      <c r="B364" s="55" t="s">
        <v>15</v>
      </c>
      <c r="C364" s="55">
        <f>SUM(C357:C363)</f>
        <v>96</v>
      </c>
      <c r="D364" s="55">
        <f t="shared" ref="D364:I364" si="76">SUM(D357:D363)</f>
        <v>76</v>
      </c>
      <c r="E364" s="55">
        <f t="shared" si="76"/>
        <v>15</v>
      </c>
      <c r="F364" s="55">
        <v>44</v>
      </c>
      <c r="G364" s="55">
        <f t="shared" si="76"/>
        <v>0</v>
      </c>
      <c r="H364" s="55">
        <f t="shared" si="76"/>
        <v>0</v>
      </c>
      <c r="I364" s="55">
        <f t="shared" si="76"/>
        <v>764</v>
      </c>
      <c r="J364" s="56">
        <f>I364/(D364-E364)</f>
        <v>12.524590163934427</v>
      </c>
    </row>
    <row r="365" spans="1:10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52"/>
    </row>
    <row r="366" spans="1:10" x14ac:dyDescent="0.2">
      <c r="A366" s="17" t="s">
        <v>80</v>
      </c>
      <c r="B366" s="17">
        <v>2007</v>
      </c>
      <c r="C366" s="17">
        <v>4</v>
      </c>
      <c r="D366" s="17">
        <v>3</v>
      </c>
      <c r="E366" s="17">
        <v>1</v>
      </c>
      <c r="F366" s="17">
        <v>17</v>
      </c>
      <c r="G366" s="17">
        <v>0</v>
      </c>
      <c r="H366" s="17">
        <v>0</v>
      </c>
      <c r="I366" s="17">
        <v>24</v>
      </c>
      <c r="J366" s="52">
        <f t="shared" ref="J366:J374" si="77">I366/(D366-E366)</f>
        <v>12</v>
      </c>
    </row>
    <row r="367" spans="1:10" x14ac:dyDescent="0.2">
      <c r="A367" s="17"/>
      <c r="B367" s="17">
        <v>2008</v>
      </c>
      <c r="C367" s="17">
        <v>12</v>
      </c>
      <c r="D367" s="17">
        <v>9</v>
      </c>
      <c r="E367" s="17">
        <v>4</v>
      </c>
      <c r="F367" s="17" t="s">
        <v>81</v>
      </c>
      <c r="G367" s="17">
        <v>1</v>
      </c>
      <c r="H367" s="17">
        <v>0</v>
      </c>
      <c r="I367" s="17">
        <v>107</v>
      </c>
      <c r="J367" s="52">
        <f t="shared" si="77"/>
        <v>21.4</v>
      </c>
    </row>
    <row r="368" spans="1:10" x14ac:dyDescent="0.2">
      <c r="A368" s="17"/>
      <c r="B368" s="17">
        <v>2009</v>
      </c>
      <c r="C368" s="17">
        <v>15</v>
      </c>
      <c r="D368" s="17">
        <v>11</v>
      </c>
      <c r="E368" s="17">
        <v>1</v>
      </c>
      <c r="F368" s="17" t="s">
        <v>82</v>
      </c>
      <c r="G368" s="17">
        <v>0</v>
      </c>
      <c r="H368" s="17">
        <v>0</v>
      </c>
      <c r="I368" s="17">
        <v>170</v>
      </c>
      <c r="J368" s="52">
        <f t="shared" si="77"/>
        <v>17</v>
      </c>
    </row>
    <row r="369" spans="1:11" x14ac:dyDescent="0.2">
      <c r="A369" s="17"/>
      <c r="B369" s="17">
        <v>2010</v>
      </c>
      <c r="C369" s="17">
        <v>17</v>
      </c>
      <c r="D369" s="17">
        <v>17</v>
      </c>
      <c r="E369" s="17">
        <v>1</v>
      </c>
      <c r="F369" s="17">
        <v>103</v>
      </c>
      <c r="G369" s="17">
        <v>1</v>
      </c>
      <c r="H369" s="17">
        <v>1</v>
      </c>
      <c r="I369" s="17">
        <v>400</v>
      </c>
      <c r="J369" s="52">
        <f t="shared" si="77"/>
        <v>25</v>
      </c>
    </row>
    <row r="370" spans="1:11" x14ac:dyDescent="0.2">
      <c r="A370" s="17"/>
      <c r="B370" s="17">
        <v>2011</v>
      </c>
      <c r="C370" s="61">
        <v>18</v>
      </c>
      <c r="D370" s="61">
        <v>18</v>
      </c>
      <c r="E370" s="61">
        <v>0</v>
      </c>
      <c r="F370" s="34">
        <v>71</v>
      </c>
      <c r="G370" s="61">
        <v>3</v>
      </c>
      <c r="H370" s="61">
        <v>0</v>
      </c>
      <c r="I370" s="61">
        <v>397</v>
      </c>
      <c r="J370" s="52">
        <f t="shared" si="77"/>
        <v>22.055555555555557</v>
      </c>
    </row>
    <row r="371" spans="1:11" x14ac:dyDescent="0.2">
      <c r="A371" s="17"/>
      <c r="B371" s="17">
        <v>2012</v>
      </c>
      <c r="C371" s="61">
        <v>16</v>
      </c>
      <c r="D371" s="61">
        <v>15</v>
      </c>
      <c r="E371" s="61">
        <v>0</v>
      </c>
      <c r="F371" s="34">
        <v>71</v>
      </c>
      <c r="G371" s="61">
        <v>5</v>
      </c>
      <c r="H371" s="61">
        <v>0</v>
      </c>
      <c r="I371" s="61">
        <v>419</v>
      </c>
      <c r="J371" s="52">
        <f t="shared" si="77"/>
        <v>27.933333333333334</v>
      </c>
    </row>
    <row r="372" spans="1:11" x14ac:dyDescent="0.2">
      <c r="A372" s="17"/>
      <c r="B372" s="17">
        <v>2014</v>
      </c>
      <c r="C372" s="61">
        <v>13</v>
      </c>
      <c r="D372" s="61">
        <v>13</v>
      </c>
      <c r="E372" s="61">
        <v>0</v>
      </c>
      <c r="F372" s="34">
        <v>95</v>
      </c>
      <c r="G372" s="61">
        <v>5</v>
      </c>
      <c r="H372" s="61">
        <v>0</v>
      </c>
      <c r="I372" s="61">
        <v>572</v>
      </c>
      <c r="J372" s="52">
        <f t="shared" si="77"/>
        <v>44</v>
      </c>
    </row>
    <row r="373" spans="1:11" x14ac:dyDescent="0.2">
      <c r="A373" s="17"/>
      <c r="B373" s="17">
        <v>2015</v>
      </c>
      <c r="C373" s="61">
        <v>7</v>
      </c>
      <c r="D373" s="61">
        <v>7</v>
      </c>
      <c r="E373" s="61">
        <v>0</v>
      </c>
      <c r="F373" s="34">
        <v>59</v>
      </c>
      <c r="G373" s="61">
        <v>1</v>
      </c>
      <c r="H373" s="61">
        <v>0</v>
      </c>
      <c r="I373" s="61">
        <v>164</v>
      </c>
      <c r="J373" s="52">
        <f t="shared" si="77"/>
        <v>23.428571428571427</v>
      </c>
    </row>
    <row r="374" spans="1:11" x14ac:dyDescent="0.2">
      <c r="A374" s="17"/>
      <c r="B374" s="34">
        <v>2017</v>
      </c>
      <c r="C374" s="34">
        <v>12</v>
      </c>
      <c r="D374" s="34">
        <v>12</v>
      </c>
      <c r="E374" s="34">
        <v>2</v>
      </c>
      <c r="F374" s="34">
        <v>111</v>
      </c>
      <c r="G374" s="34">
        <v>1</v>
      </c>
      <c r="H374" s="34">
        <v>1</v>
      </c>
      <c r="I374" s="34">
        <v>387</v>
      </c>
      <c r="J374" s="52">
        <f t="shared" si="77"/>
        <v>38.700000000000003</v>
      </c>
    </row>
    <row r="375" spans="1:11" x14ac:dyDescent="0.2">
      <c r="A375" s="17"/>
      <c r="B375" s="55" t="s">
        <v>15</v>
      </c>
      <c r="C375" s="55">
        <f>SUM(C366:C374)</f>
        <v>114</v>
      </c>
      <c r="D375" s="55">
        <f t="shared" ref="D375:I375" si="78">SUM(D366:D374)</f>
        <v>105</v>
      </c>
      <c r="E375" s="55">
        <f t="shared" si="78"/>
        <v>9</v>
      </c>
      <c r="F375" s="55">
        <v>111</v>
      </c>
      <c r="G375" s="55">
        <f t="shared" si="78"/>
        <v>17</v>
      </c>
      <c r="H375" s="55">
        <f t="shared" si="78"/>
        <v>2</v>
      </c>
      <c r="I375" s="55">
        <f t="shared" si="78"/>
        <v>2640</v>
      </c>
      <c r="J375" s="56">
        <f>I375/(D375-E375)</f>
        <v>27.5</v>
      </c>
    </row>
    <row r="376" spans="1:1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52"/>
    </row>
    <row r="377" spans="1:11" x14ac:dyDescent="0.2">
      <c r="A377" s="19" t="s">
        <v>1343</v>
      </c>
      <c r="B377" s="34">
        <v>2019</v>
      </c>
      <c r="C377" s="84">
        <v>12</v>
      </c>
      <c r="D377" s="84">
        <v>8</v>
      </c>
      <c r="E377" s="84">
        <v>3</v>
      </c>
      <c r="F377" s="34" t="s">
        <v>123</v>
      </c>
      <c r="G377" s="84">
        <v>0</v>
      </c>
      <c r="H377" s="84">
        <v>0</v>
      </c>
      <c r="I377" s="84">
        <v>89</v>
      </c>
      <c r="J377" s="52">
        <f t="shared" ref="J377:J380" si="79">I377/(D377-E377)</f>
        <v>17.8</v>
      </c>
    </row>
    <row r="378" spans="1:11" x14ac:dyDescent="0.2">
      <c r="B378" s="34">
        <v>2020</v>
      </c>
      <c r="C378" s="84">
        <v>3</v>
      </c>
      <c r="D378" s="84">
        <v>3</v>
      </c>
      <c r="E378" s="84">
        <v>0</v>
      </c>
      <c r="F378" s="34">
        <v>27</v>
      </c>
      <c r="G378" s="84">
        <v>0</v>
      </c>
      <c r="H378" s="84">
        <v>0</v>
      </c>
      <c r="I378" s="84">
        <v>40</v>
      </c>
      <c r="J378" s="63">
        <f t="shared" si="79"/>
        <v>13.333333333333334</v>
      </c>
    </row>
    <row r="379" spans="1:11" x14ac:dyDescent="0.2">
      <c r="B379" s="34">
        <v>2021</v>
      </c>
      <c r="C379" s="84">
        <v>13</v>
      </c>
      <c r="D379" s="84">
        <v>10</v>
      </c>
      <c r="E379" s="84">
        <v>2</v>
      </c>
      <c r="F379" s="34">
        <v>26</v>
      </c>
      <c r="G379" s="84">
        <v>0</v>
      </c>
      <c r="H379" s="84">
        <v>0</v>
      </c>
      <c r="I379" s="84">
        <v>111</v>
      </c>
      <c r="J379" s="85">
        <f t="shared" si="79"/>
        <v>13.875</v>
      </c>
      <c r="K379" s="85"/>
    </row>
    <row r="380" spans="1:11" x14ac:dyDescent="0.2">
      <c r="B380" s="34">
        <v>2022</v>
      </c>
      <c r="C380" s="100">
        <v>16</v>
      </c>
      <c r="D380" s="100">
        <v>13</v>
      </c>
      <c r="E380" s="100">
        <v>1</v>
      </c>
      <c r="F380" s="34">
        <v>61</v>
      </c>
      <c r="G380" s="100">
        <v>1</v>
      </c>
      <c r="H380" s="100">
        <v>0</v>
      </c>
      <c r="I380" s="100">
        <v>188</v>
      </c>
      <c r="J380" s="63">
        <f t="shared" si="79"/>
        <v>15.666666666666666</v>
      </c>
      <c r="K380" s="85"/>
    </row>
    <row r="381" spans="1:11" x14ac:dyDescent="0.2">
      <c r="B381" s="55" t="s">
        <v>15</v>
      </c>
      <c r="C381" s="55">
        <f>SUM(C377:C380)</f>
        <v>44</v>
      </c>
      <c r="D381" s="55">
        <f t="shared" ref="D381:I381" si="80">SUM(D377:D380)</f>
        <v>34</v>
      </c>
      <c r="E381" s="55">
        <f t="shared" si="80"/>
        <v>6</v>
      </c>
      <c r="F381" s="55">
        <v>61</v>
      </c>
      <c r="G381" s="55">
        <f t="shared" si="80"/>
        <v>1</v>
      </c>
      <c r="H381" s="55">
        <f t="shared" si="80"/>
        <v>0</v>
      </c>
      <c r="I381" s="55">
        <f t="shared" si="80"/>
        <v>428</v>
      </c>
      <c r="J381" s="56">
        <f>I381/(D381-E381)</f>
        <v>15.285714285714286</v>
      </c>
    </row>
    <row r="382" spans="1:1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52"/>
    </row>
    <row r="383" spans="1:11" x14ac:dyDescent="0.2">
      <c r="A383" s="17" t="s">
        <v>83</v>
      </c>
      <c r="B383" s="17">
        <v>2004</v>
      </c>
      <c r="C383" s="17">
        <v>3</v>
      </c>
      <c r="D383" s="17">
        <v>1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52">
        <v>0</v>
      </c>
    </row>
    <row r="384" spans="1:11" x14ac:dyDescent="0.2">
      <c r="A384" s="17"/>
      <c r="B384" s="17">
        <v>2005</v>
      </c>
      <c r="C384" s="17">
        <v>2</v>
      </c>
      <c r="D384" s="17">
        <v>0</v>
      </c>
      <c r="E384" s="17" t="s">
        <v>13</v>
      </c>
      <c r="F384" s="17" t="s">
        <v>13</v>
      </c>
      <c r="G384" s="17" t="s">
        <v>13</v>
      </c>
      <c r="H384" s="17" t="s">
        <v>13</v>
      </c>
      <c r="I384" s="17" t="s">
        <v>13</v>
      </c>
      <c r="J384" s="52" t="s">
        <v>13</v>
      </c>
    </row>
    <row r="385" spans="1:10" x14ac:dyDescent="0.2">
      <c r="A385" s="17"/>
      <c r="B385" s="17">
        <v>2006</v>
      </c>
      <c r="C385" s="17">
        <v>2</v>
      </c>
      <c r="D385" s="17">
        <v>2</v>
      </c>
      <c r="E385" s="17">
        <v>0</v>
      </c>
      <c r="F385" s="17">
        <v>1</v>
      </c>
      <c r="G385" s="17">
        <v>0</v>
      </c>
      <c r="H385" s="17">
        <v>0</v>
      </c>
      <c r="I385" s="17">
        <v>1</v>
      </c>
      <c r="J385" s="52">
        <v>0.5</v>
      </c>
    </row>
    <row r="386" spans="1:10" x14ac:dyDescent="0.2">
      <c r="A386" s="17"/>
      <c r="B386" s="55" t="s">
        <v>15</v>
      </c>
      <c r="C386" s="55">
        <v>7</v>
      </c>
      <c r="D386" s="55">
        <v>3</v>
      </c>
      <c r="E386" s="55">
        <v>0</v>
      </c>
      <c r="F386" s="55">
        <v>1</v>
      </c>
      <c r="G386" s="55">
        <v>0</v>
      </c>
      <c r="H386" s="55">
        <v>0</v>
      </c>
      <c r="I386" s="55">
        <v>1</v>
      </c>
      <c r="J386" s="56">
        <v>0.33</v>
      </c>
    </row>
    <row r="387" spans="1:10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52"/>
    </row>
    <row r="388" spans="1:10" x14ac:dyDescent="0.2">
      <c r="A388" s="17" t="s">
        <v>84</v>
      </c>
      <c r="B388" s="17">
        <v>1997</v>
      </c>
      <c r="C388" s="17">
        <v>10</v>
      </c>
      <c r="D388" s="17">
        <v>7</v>
      </c>
      <c r="E388" s="17">
        <v>0</v>
      </c>
      <c r="F388" s="17">
        <v>24</v>
      </c>
      <c r="G388" s="17">
        <v>0</v>
      </c>
      <c r="H388" s="17">
        <v>0</v>
      </c>
      <c r="I388" s="17">
        <v>52</v>
      </c>
      <c r="J388" s="52">
        <v>7.43</v>
      </c>
    </row>
    <row r="389" spans="1:10" x14ac:dyDescent="0.2">
      <c r="A389" s="17"/>
      <c r="B389" s="17">
        <v>1998</v>
      </c>
      <c r="C389" s="17">
        <v>11</v>
      </c>
      <c r="D389" s="17">
        <v>10</v>
      </c>
      <c r="E389" s="17">
        <v>1</v>
      </c>
      <c r="F389" s="17" t="s">
        <v>85</v>
      </c>
      <c r="G389" s="17">
        <v>0</v>
      </c>
      <c r="H389" s="17">
        <v>0</v>
      </c>
      <c r="I389" s="17">
        <v>114</v>
      </c>
      <c r="J389" s="52">
        <v>12.67</v>
      </c>
    </row>
    <row r="390" spans="1:10" x14ac:dyDescent="0.2">
      <c r="A390" s="17"/>
      <c r="B390" s="17">
        <v>2000</v>
      </c>
      <c r="C390" s="17">
        <v>5</v>
      </c>
      <c r="D390" s="17">
        <v>4</v>
      </c>
      <c r="E390" s="17">
        <v>1</v>
      </c>
      <c r="F390" s="17">
        <v>15</v>
      </c>
      <c r="G390" s="17">
        <v>0</v>
      </c>
      <c r="H390" s="17">
        <v>0</v>
      </c>
      <c r="I390" s="17">
        <v>22</v>
      </c>
      <c r="J390" s="52">
        <v>7.33</v>
      </c>
    </row>
    <row r="391" spans="1:10" x14ac:dyDescent="0.2">
      <c r="A391" s="17"/>
      <c r="B391" s="17">
        <v>2001</v>
      </c>
      <c r="C391" s="17">
        <v>5</v>
      </c>
      <c r="D391" s="17">
        <v>3</v>
      </c>
      <c r="E391" s="17">
        <v>0</v>
      </c>
      <c r="F391" s="17">
        <v>13</v>
      </c>
      <c r="G391" s="17">
        <v>0</v>
      </c>
      <c r="H391" s="17">
        <v>0</v>
      </c>
      <c r="I391" s="17">
        <v>16</v>
      </c>
      <c r="J391" s="52">
        <v>5.33</v>
      </c>
    </row>
    <row r="392" spans="1:10" x14ac:dyDescent="0.2">
      <c r="A392" s="17"/>
      <c r="B392" s="17">
        <v>2011</v>
      </c>
      <c r="C392" s="61">
        <v>6</v>
      </c>
      <c r="D392" s="61">
        <v>5</v>
      </c>
      <c r="E392" s="61">
        <v>1</v>
      </c>
      <c r="F392" s="34">
        <v>54</v>
      </c>
      <c r="G392" s="61">
        <v>1</v>
      </c>
      <c r="H392" s="61">
        <v>0</v>
      </c>
      <c r="I392" s="61">
        <v>76</v>
      </c>
      <c r="J392" s="62">
        <v>19</v>
      </c>
    </row>
    <row r="393" spans="1:10" x14ac:dyDescent="0.2">
      <c r="A393" s="17"/>
      <c r="B393" s="17">
        <v>2012</v>
      </c>
      <c r="C393" s="61">
        <v>10</v>
      </c>
      <c r="D393" s="61">
        <v>8</v>
      </c>
      <c r="E393" s="61">
        <v>2</v>
      </c>
      <c r="F393" s="34">
        <v>6</v>
      </c>
      <c r="G393" s="61">
        <v>0</v>
      </c>
      <c r="H393" s="61">
        <v>0</v>
      </c>
      <c r="I393" s="61">
        <v>22</v>
      </c>
      <c r="J393" s="62">
        <v>3.67</v>
      </c>
    </row>
    <row r="394" spans="1:10" x14ac:dyDescent="0.2">
      <c r="A394" s="17"/>
      <c r="B394" s="55" t="s">
        <v>15</v>
      </c>
      <c r="C394" s="55">
        <f>SUM(C388:C393)</f>
        <v>47</v>
      </c>
      <c r="D394" s="55">
        <f>SUM(D388:D393)</f>
        <v>37</v>
      </c>
      <c r="E394" s="55">
        <f>SUM(E388:E393)</f>
        <v>5</v>
      </c>
      <c r="F394" s="55" t="s">
        <v>85</v>
      </c>
      <c r="G394" s="55">
        <f>SUM(G388:G393)</f>
        <v>1</v>
      </c>
      <c r="H394" s="55">
        <f>SUM(H388:H393)</f>
        <v>0</v>
      </c>
      <c r="I394" s="55">
        <f>SUM(I388:I393)</f>
        <v>302</v>
      </c>
      <c r="J394" s="56">
        <f>I394/(D394-E394)</f>
        <v>9.4375</v>
      </c>
    </row>
    <row r="395" spans="1:10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52"/>
    </row>
    <row r="396" spans="1:10" x14ac:dyDescent="0.2">
      <c r="A396" s="17" t="s">
        <v>86</v>
      </c>
      <c r="B396" s="17">
        <v>2005</v>
      </c>
      <c r="C396" s="17">
        <v>1</v>
      </c>
      <c r="D396" s="17">
        <v>0</v>
      </c>
      <c r="E396" s="17" t="s">
        <v>13</v>
      </c>
      <c r="F396" s="17" t="s">
        <v>13</v>
      </c>
      <c r="G396" s="17" t="s">
        <v>13</v>
      </c>
      <c r="H396" s="17" t="s">
        <v>13</v>
      </c>
      <c r="I396" s="17" t="s">
        <v>13</v>
      </c>
      <c r="J396" s="52" t="s">
        <v>13</v>
      </c>
    </row>
    <row r="397" spans="1:10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52"/>
    </row>
    <row r="398" spans="1:10" x14ac:dyDescent="0.2">
      <c r="A398" s="17" t="s">
        <v>87</v>
      </c>
      <c r="B398" s="17">
        <v>1984</v>
      </c>
      <c r="C398" s="17">
        <v>13</v>
      </c>
      <c r="D398" s="17">
        <v>10</v>
      </c>
      <c r="E398" s="17">
        <v>0</v>
      </c>
      <c r="F398" s="17">
        <v>27</v>
      </c>
      <c r="G398" s="17">
        <v>0</v>
      </c>
      <c r="H398" s="17">
        <v>0</v>
      </c>
      <c r="I398" s="17">
        <v>35</v>
      </c>
      <c r="J398" s="52">
        <v>3.5</v>
      </c>
    </row>
    <row r="399" spans="1:10" x14ac:dyDescent="0.2">
      <c r="A399" s="17"/>
      <c r="B399" s="17">
        <v>1985</v>
      </c>
      <c r="C399" s="17">
        <v>12</v>
      </c>
      <c r="D399" s="17">
        <v>8</v>
      </c>
      <c r="E399" s="17">
        <v>3</v>
      </c>
      <c r="F399" s="17">
        <v>18</v>
      </c>
      <c r="G399" s="17">
        <v>0</v>
      </c>
      <c r="H399" s="17">
        <v>0</v>
      </c>
      <c r="I399" s="17">
        <v>42</v>
      </c>
      <c r="J399" s="52">
        <v>8.4</v>
      </c>
    </row>
    <row r="400" spans="1:10" x14ac:dyDescent="0.2">
      <c r="A400" s="17"/>
      <c r="B400" s="17">
        <v>1986</v>
      </c>
      <c r="C400" s="17">
        <v>17</v>
      </c>
      <c r="D400" s="17">
        <v>10</v>
      </c>
      <c r="E400" s="17">
        <v>1</v>
      </c>
      <c r="F400" s="17">
        <v>18</v>
      </c>
      <c r="G400" s="17">
        <v>0</v>
      </c>
      <c r="H400" s="17">
        <v>0</v>
      </c>
      <c r="I400" s="17">
        <v>61</v>
      </c>
      <c r="J400" s="52">
        <v>6.78</v>
      </c>
    </row>
    <row r="401" spans="1:10" x14ac:dyDescent="0.2">
      <c r="A401" s="17"/>
      <c r="B401" s="17">
        <v>1987</v>
      </c>
      <c r="C401" s="17">
        <v>16</v>
      </c>
      <c r="D401" s="17">
        <v>7</v>
      </c>
      <c r="E401" s="17">
        <v>2</v>
      </c>
      <c r="F401" s="17" t="s">
        <v>88</v>
      </c>
      <c r="G401" s="17">
        <v>0</v>
      </c>
      <c r="H401" s="17">
        <v>0</v>
      </c>
      <c r="I401" s="17">
        <v>30</v>
      </c>
      <c r="J401" s="52">
        <v>6</v>
      </c>
    </row>
    <row r="402" spans="1:10" x14ac:dyDescent="0.2">
      <c r="A402" s="17"/>
      <c r="B402" s="17">
        <v>1988</v>
      </c>
      <c r="C402" s="17">
        <v>15</v>
      </c>
      <c r="D402" s="17">
        <v>4</v>
      </c>
      <c r="E402" s="17">
        <v>2</v>
      </c>
      <c r="F402" s="17">
        <v>28</v>
      </c>
      <c r="G402" s="17">
        <v>0</v>
      </c>
      <c r="H402" s="17">
        <v>0</v>
      </c>
      <c r="I402" s="17">
        <v>43</v>
      </c>
      <c r="J402" s="52">
        <v>21.5</v>
      </c>
    </row>
    <row r="403" spans="1:10" x14ac:dyDescent="0.2">
      <c r="A403" s="17"/>
      <c r="B403" s="17">
        <v>1989</v>
      </c>
      <c r="C403" s="17">
        <v>21</v>
      </c>
      <c r="D403" s="17">
        <v>14</v>
      </c>
      <c r="E403" s="17">
        <v>6</v>
      </c>
      <c r="F403" s="17" t="s">
        <v>89</v>
      </c>
      <c r="G403" s="17">
        <v>0</v>
      </c>
      <c r="H403" s="17">
        <v>0</v>
      </c>
      <c r="I403" s="17">
        <v>96</v>
      </c>
      <c r="J403" s="52">
        <v>12</v>
      </c>
    </row>
    <row r="404" spans="1:10" x14ac:dyDescent="0.2">
      <c r="A404" s="17"/>
      <c r="B404" s="17">
        <v>1990</v>
      </c>
      <c r="C404" s="17">
        <v>6</v>
      </c>
      <c r="D404" s="17">
        <v>5</v>
      </c>
      <c r="E404" s="17">
        <v>2</v>
      </c>
      <c r="F404" s="17" t="s">
        <v>90</v>
      </c>
      <c r="G404" s="17">
        <v>0</v>
      </c>
      <c r="H404" s="17">
        <v>0</v>
      </c>
      <c r="I404" s="17">
        <v>6</v>
      </c>
      <c r="J404" s="52">
        <v>2</v>
      </c>
    </row>
    <row r="405" spans="1:10" x14ac:dyDescent="0.2">
      <c r="A405" s="17"/>
      <c r="B405" s="17">
        <v>1991</v>
      </c>
      <c r="C405" s="17">
        <v>16</v>
      </c>
      <c r="D405" s="17">
        <v>8</v>
      </c>
      <c r="E405" s="17">
        <v>5</v>
      </c>
      <c r="F405" s="17" t="s">
        <v>53</v>
      </c>
      <c r="G405" s="17">
        <v>0</v>
      </c>
      <c r="H405" s="17">
        <v>0</v>
      </c>
      <c r="I405" s="17">
        <v>28</v>
      </c>
      <c r="J405" s="52">
        <v>9.33</v>
      </c>
    </row>
    <row r="406" spans="1:10" x14ac:dyDescent="0.2">
      <c r="A406" s="17"/>
      <c r="B406" s="17">
        <v>1992</v>
      </c>
      <c r="C406" s="17">
        <v>13</v>
      </c>
      <c r="D406" s="17">
        <v>6</v>
      </c>
      <c r="E406" s="17">
        <v>4</v>
      </c>
      <c r="F406" s="17" t="s">
        <v>49</v>
      </c>
      <c r="G406" s="17">
        <v>0</v>
      </c>
      <c r="H406" s="17">
        <v>0</v>
      </c>
      <c r="I406" s="17">
        <v>35</v>
      </c>
      <c r="J406" s="52">
        <v>17.5</v>
      </c>
    </row>
    <row r="407" spans="1:10" x14ac:dyDescent="0.2">
      <c r="A407" s="17"/>
      <c r="B407" s="17">
        <v>1993</v>
      </c>
      <c r="C407" s="17">
        <v>5</v>
      </c>
      <c r="D407" s="17">
        <v>3</v>
      </c>
      <c r="E407" s="17">
        <v>0</v>
      </c>
      <c r="F407" s="17">
        <v>11</v>
      </c>
      <c r="G407" s="17">
        <v>0</v>
      </c>
      <c r="H407" s="17">
        <v>0</v>
      </c>
      <c r="I407" s="17">
        <v>12</v>
      </c>
      <c r="J407" s="52">
        <v>4</v>
      </c>
    </row>
    <row r="408" spans="1:10" x14ac:dyDescent="0.2">
      <c r="A408" s="17"/>
      <c r="B408" s="17">
        <v>1994</v>
      </c>
      <c r="C408" s="17">
        <v>2</v>
      </c>
      <c r="D408" s="17">
        <v>1</v>
      </c>
      <c r="E408" s="17">
        <v>0</v>
      </c>
      <c r="F408" s="17">
        <v>1</v>
      </c>
      <c r="G408" s="17">
        <v>0</v>
      </c>
      <c r="H408" s="17">
        <v>0</v>
      </c>
      <c r="I408" s="17">
        <v>1</v>
      </c>
      <c r="J408" s="52">
        <v>1</v>
      </c>
    </row>
    <row r="409" spans="1:10" x14ac:dyDescent="0.2">
      <c r="A409" s="17"/>
      <c r="B409" s="17">
        <v>1998</v>
      </c>
      <c r="C409" s="17">
        <v>3</v>
      </c>
      <c r="D409" s="17">
        <v>1</v>
      </c>
      <c r="E409" s="17">
        <v>0</v>
      </c>
      <c r="F409" s="17">
        <v>8</v>
      </c>
      <c r="G409" s="17">
        <v>0</v>
      </c>
      <c r="H409" s="17">
        <v>0</v>
      </c>
      <c r="I409" s="17">
        <v>8</v>
      </c>
      <c r="J409" s="52">
        <v>8</v>
      </c>
    </row>
    <row r="410" spans="1:10" x14ac:dyDescent="0.2">
      <c r="A410" s="17"/>
      <c r="B410" s="17">
        <v>2000</v>
      </c>
      <c r="C410" s="17">
        <v>7</v>
      </c>
      <c r="D410" s="17">
        <v>5</v>
      </c>
      <c r="E410" s="17">
        <v>1</v>
      </c>
      <c r="F410" s="17">
        <v>5</v>
      </c>
      <c r="G410" s="17">
        <v>0</v>
      </c>
      <c r="H410" s="17">
        <v>0</v>
      </c>
      <c r="I410" s="17">
        <v>9</v>
      </c>
      <c r="J410" s="52">
        <v>2.25</v>
      </c>
    </row>
    <row r="411" spans="1:10" x14ac:dyDescent="0.2">
      <c r="A411" s="17"/>
      <c r="B411" s="55" t="s">
        <v>15</v>
      </c>
      <c r="C411" s="55">
        <v>146</v>
      </c>
      <c r="D411" s="55">
        <v>82</v>
      </c>
      <c r="E411" s="55">
        <v>26</v>
      </c>
      <c r="F411" s="55">
        <v>28</v>
      </c>
      <c r="G411" s="55">
        <v>0</v>
      </c>
      <c r="H411" s="55">
        <v>0</v>
      </c>
      <c r="I411" s="55">
        <v>406</v>
      </c>
      <c r="J411" s="56">
        <v>7.25</v>
      </c>
    </row>
    <row r="412" spans="1:10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52"/>
    </row>
    <row r="413" spans="1:10" x14ac:dyDescent="0.2">
      <c r="A413" s="17" t="s">
        <v>91</v>
      </c>
      <c r="B413" s="17">
        <v>1984</v>
      </c>
      <c r="C413" s="17">
        <v>13</v>
      </c>
      <c r="D413" s="17">
        <v>11</v>
      </c>
      <c r="E413" s="17">
        <v>1</v>
      </c>
      <c r="F413" s="17">
        <v>26</v>
      </c>
      <c r="G413" s="17">
        <v>0</v>
      </c>
      <c r="H413" s="17">
        <v>0</v>
      </c>
      <c r="I413" s="17">
        <v>105</v>
      </c>
      <c r="J413" s="52">
        <v>10.5</v>
      </c>
    </row>
    <row r="414" spans="1:10" x14ac:dyDescent="0.2">
      <c r="A414" s="17"/>
      <c r="B414" s="17">
        <v>1985</v>
      </c>
      <c r="C414" s="17">
        <v>12</v>
      </c>
      <c r="D414" s="17">
        <v>9</v>
      </c>
      <c r="E414" s="17">
        <v>1</v>
      </c>
      <c r="F414" s="17" t="s">
        <v>89</v>
      </c>
      <c r="G414" s="17">
        <v>0</v>
      </c>
      <c r="H414" s="17">
        <v>0</v>
      </c>
      <c r="I414" s="17">
        <v>88</v>
      </c>
      <c r="J414" s="52">
        <v>11</v>
      </c>
    </row>
    <row r="415" spans="1:10" x14ac:dyDescent="0.2">
      <c r="A415" s="17"/>
      <c r="B415" s="17">
        <v>1986</v>
      </c>
      <c r="C415" s="17">
        <v>14</v>
      </c>
      <c r="D415" s="17">
        <v>10</v>
      </c>
      <c r="E415" s="17">
        <v>3</v>
      </c>
      <c r="F415" s="17">
        <v>10</v>
      </c>
      <c r="G415" s="17">
        <v>0</v>
      </c>
      <c r="H415" s="17">
        <v>0</v>
      </c>
      <c r="I415" s="17">
        <v>30</v>
      </c>
      <c r="J415" s="52">
        <v>4.29</v>
      </c>
    </row>
    <row r="416" spans="1:10" x14ac:dyDescent="0.2">
      <c r="A416" s="17"/>
      <c r="B416" s="17">
        <v>1987</v>
      </c>
      <c r="C416" s="17">
        <v>7</v>
      </c>
      <c r="D416" s="17">
        <v>6</v>
      </c>
      <c r="E416" s="17">
        <v>0</v>
      </c>
      <c r="F416" s="17">
        <v>8</v>
      </c>
      <c r="G416" s="17">
        <v>0</v>
      </c>
      <c r="H416" s="17">
        <v>0</v>
      </c>
      <c r="I416" s="17">
        <v>25</v>
      </c>
      <c r="J416" s="52">
        <v>4.17</v>
      </c>
    </row>
    <row r="417" spans="1:10" x14ac:dyDescent="0.2">
      <c r="A417" s="17"/>
      <c r="B417" s="17">
        <v>1991</v>
      </c>
      <c r="C417" s="17">
        <v>2</v>
      </c>
      <c r="D417" s="17">
        <v>2</v>
      </c>
      <c r="E417" s="17">
        <v>0</v>
      </c>
      <c r="F417" s="17">
        <v>22</v>
      </c>
      <c r="G417" s="17">
        <v>0</v>
      </c>
      <c r="H417" s="17">
        <v>0</v>
      </c>
      <c r="I417" s="17">
        <v>33</v>
      </c>
      <c r="J417" s="52">
        <v>16.5</v>
      </c>
    </row>
    <row r="418" spans="1:10" x14ac:dyDescent="0.2">
      <c r="A418" s="17"/>
      <c r="B418" s="55" t="s">
        <v>15</v>
      </c>
      <c r="C418" s="55">
        <v>48</v>
      </c>
      <c r="D418" s="55">
        <v>38</v>
      </c>
      <c r="E418" s="55">
        <v>5</v>
      </c>
      <c r="F418" s="55">
        <v>26</v>
      </c>
      <c r="G418" s="55">
        <v>0</v>
      </c>
      <c r="H418" s="55">
        <v>0</v>
      </c>
      <c r="I418" s="55">
        <v>281</v>
      </c>
      <c r="J418" s="56">
        <v>8.52</v>
      </c>
    </row>
    <row r="419" spans="1:10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52"/>
    </row>
    <row r="420" spans="1:10" x14ac:dyDescent="0.2">
      <c r="A420" s="17" t="s">
        <v>1425</v>
      </c>
      <c r="B420" s="34">
        <v>2022</v>
      </c>
      <c r="C420" s="100">
        <v>14</v>
      </c>
      <c r="D420" s="100">
        <v>13</v>
      </c>
      <c r="E420" s="100">
        <v>1</v>
      </c>
      <c r="F420" s="34">
        <v>26</v>
      </c>
      <c r="G420" s="100">
        <v>0</v>
      </c>
      <c r="H420" s="100">
        <v>0</v>
      </c>
      <c r="I420" s="100">
        <v>132</v>
      </c>
      <c r="J420" s="63">
        <f t="shared" ref="J420:J421" si="81">I420/(D420-E420)</f>
        <v>11</v>
      </c>
    </row>
    <row r="421" spans="1:10" x14ac:dyDescent="0.2">
      <c r="A421" s="17"/>
      <c r="B421" s="55" t="s">
        <v>15</v>
      </c>
      <c r="C421" s="55">
        <f>SUM(C420)</f>
        <v>14</v>
      </c>
      <c r="D421" s="55">
        <f>SUM(D420)</f>
        <v>13</v>
      </c>
      <c r="E421" s="55">
        <f>SUM(E420)</f>
        <v>1</v>
      </c>
      <c r="F421" s="55">
        <v>26</v>
      </c>
      <c r="G421" s="55">
        <f>SUM(G420)</f>
        <v>0</v>
      </c>
      <c r="H421" s="55">
        <f>SUM(H420)</f>
        <v>0</v>
      </c>
      <c r="I421" s="55">
        <f>SUM(I420)</f>
        <v>132</v>
      </c>
      <c r="J421" s="63">
        <f t="shared" si="81"/>
        <v>11</v>
      </c>
    </row>
    <row r="422" spans="1:10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52"/>
    </row>
    <row r="423" spans="1:10" x14ac:dyDescent="0.2">
      <c r="A423" s="17" t="s">
        <v>92</v>
      </c>
      <c r="B423" s="17">
        <v>2009</v>
      </c>
      <c r="C423" s="17">
        <v>5</v>
      </c>
      <c r="D423" s="17">
        <v>3</v>
      </c>
      <c r="E423" s="17">
        <v>2</v>
      </c>
      <c r="F423" s="17">
        <v>4</v>
      </c>
      <c r="G423" s="17">
        <v>0</v>
      </c>
      <c r="H423" s="17">
        <v>0</v>
      </c>
      <c r="I423" s="17">
        <v>4</v>
      </c>
      <c r="J423" s="52">
        <v>4</v>
      </c>
    </row>
    <row r="424" spans="1:10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52"/>
    </row>
    <row r="425" spans="1:10" x14ac:dyDescent="0.2">
      <c r="A425" s="17" t="s">
        <v>93</v>
      </c>
      <c r="B425" s="17">
        <v>1984</v>
      </c>
      <c r="C425" s="17">
        <v>9</v>
      </c>
      <c r="D425" s="17">
        <v>6</v>
      </c>
      <c r="E425" s="17">
        <v>5</v>
      </c>
      <c r="F425" s="17">
        <v>6</v>
      </c>
      <c r="G425" s="17">
        <v>0</v>
      </c>
      <c r="H425" s="17">
        <v>0</v>
      </c>
      <c r="I425" s="17">
        <v>11</v>
      </c>
      <c r="J425" s="52">
        <v>11</v>
      </c>
    </row>
    <row r="426" spans="1:10" x14ac:dyDescent="0.2">
      <c r="A426" s="17"/>
      <c r="B426" s="17">
        <v>1985</v>
      </c>
      <c r="C426" s="17">
        <v>12</v>
      </c>
      <c r="D426" s="17">
        <v>4</v>
      </c>
      <c r="E426" s="17">
        <v>1</v>
      </c>
      <c r="F426" s="17">
        <v>4</v>
      </c>
      <c r="G426" s="17">
        <v>0</v>
      </c>
      <c r="H426" s="17">
        <v>0</v>
      </c>
      <c r="I426" s="17">
        <v>6</v>
      </c>
      <c r="J426" s="52">
        <v>2</v>
      </c>
    </row>
    <row r="427" spans="1:10" x14ac:dyDescent="0.2">
      <c r="A427" s="17"/>
      <c r="B427" s="17">
        <v>1986</v>
      </c>
      <c r="C427" s="17">
        <v>15</v>
      </c>
      <c r="D427" s="17">
        <v>7</v>
      </c>
      <c r="E427" s="17">
        <v>2</v>
      </c>
      <c r="F427" s="17">
        <v>21</v>
      </c>
      <c r="G427" s="17">
        <v>0</v>
      </c>
      <c r="H427" s="17">
        <v>0</v>
      </c>
      <c r="I427" s="17">
        <v>43</v>
      </c>
      <c r="J427" s="52">
        <v>8.6</v>
      </c>
    </row>
    <row r="428" spans="1:10" x14ac:dyDescent="0.2">
      <c r="A428" s="17"/>
      <c r="B428" s="17">
        <v>1987</v>
      </c>
      <c r="C428" s="17">
        <v>13</v>
      </c>
      <c r="D428" s="17">
        <v>6</v>
      </c>
      <c r="E428" s="17">
        <v>3</v>
      </c>
      <c r="F428" s="17" t="s">
        <v>94</v>
      </c>
      <c r="G428" s="17">
        <v>0</v>
      </c>
      <c r="H428" s="17">
        <v>0</v>
      </c>
      <c r="I428" s="17">
        <v>43</v>
      </c>
      <c r="J428" s="52">
        <v>14.33</v>
      </c>
    </row>
    <row r="429" spans="1:10" x14ac:dyDescent="0.2">
      <c r="A429" s="17"/>
      <c r="B429" s="17">
        <v>1988</v>
      </c>
      <c r="C429" s="17">
        <v>13</v>
      </c>
      <c r="D429" s="17">
        <v>3</v>
      </c>
      <c r="E429" s="17">
        <v>2</v>
      </c>
      <c r="F429" s="17">
        <v>2</v>
      </c>
      <c r="G429" s="17">
        <v>0</v>
      </c>
      <c r="H429" s="17">
        <v>0</v>
      </c>
      <c r="I429" s="17">
        <v>2</v>
      </c>
      <c r="J429" s="52">
        <v>2</v>
      </c>
    </row>
    <row r="430" spans="1:10" x14ac:dyDescent="0.2">
      <c r="A430" s="17"/>
      <c r="B430" s="55" t="s">
        <v>15</v>
      </c>
      <c r="C430" s="55">
        <v>62</v>
      </c>
      <c r="D430" s="55">
        <v>26</v>
      </c>
      <c r="E430" s="55">
        <v>13</v>
      </c>
      <c r="F430" s="55" t="s">
        <v>94</v>
      </c>
      <c r="G430" s="55">
        <v>0</v>
      </c>
      <c r="H430" s="55">
        <v>0</v>
      </c>
      <c r="I430" s="55">
        <v>105</v>
      </c>
      <c r="J430" s="56">
        <v>8.08</v>
      </c>
    </row>
    <row r="431" spans="1:10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52"/>
    </row>
    <row r="432" spans="1:10" x14ac:dyDescent="0.2">
      <c r="A432" s="17" t="s">
        <v>95</v>
      </c>
      <c r="B432" s="17">
        <v>1999</v>
      </c>
      <c r="C432" s="17">
        <v>7</v>
      </c>
      <c r="D432" s="17">
        <v>4</v>
      </c>
      <c r="E432" s="17">
        <v>0</v>
      </c>
      <c r="F432" s="17">
        <v>14</v>
      </c>
      <c r="G432" s="17">
        <v>0</v>
      </c>
      <c r="H432" s="17">
        <v>0</v>
      </c>
      <c r="I432" s="17">
        <v>35</v>
      </c>
      <c r="J432" s="52">
        <v>8.75</v>
      </c>
    </row>
    <row r="433" spans="1:10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52"/>
    </row>
    <row r="434" spans="1:10" x14ac:dyDescent="0.2">
      <c r="A434" s="17" t="s">
        <v>96</v>
      </c>
      <c r="B434" s="17">
        <v>2000</v>
      </c>
      <c r="C434" s="17">
        <v>1</v>
      </c>
      <c r="D434" s="17">
        <v>1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52">
        <v>0</v>
      </c>
    </row>
    <row r="435" spans="1:10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52"/>
    </row>
    <row r="436" spans="1:10" x14ac:dyDescent="0.2">
      <c r="A436" s="17" t="s">
        <v>97</v>
      </c>
      <c r="B436" s="17">
        <v>2001</v>
      </c>
      <c r="C436" s="17">
        <v>2</v>
      </c>
      <c r="D436" s="17">
        <v>0</v>
      </c>
      <c r="E436" s="17" t="s">
        <v>34</v>
      </c>
      <c r="F436" s="17" t="s">
        <v>34</v>
      </c>
      <c r="G436" s="17" t="s">
        <v>35</v>
      </c>
      <c r="H436" s="17" t="s">
        <v>35</v>
      </c>
      <c r="I436" s="17" t="s">
        <v>34</v>
      </c>
      <c r="J436" s="52" t="s">
        <v>13</v>
      </c>
    </row>
    <row r="437" spans="1:10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52"/>
    </row>
    <row r="438" spans="1:10" x14ac:dyDescent="0.2">
      <c r="A438" s="17" t="s">
        <v>98</v>
      </c>
      <c r="B438" s="17">
        <v>1989</v>
      </c>
      <c r="C438" s="17">
        <v>9</v>
      </c>
      <c r="D438" s="17">
        <v>8</v>
      </c>
      <c r="E438" s="17">
        <v>1</v>
      </c>
      <c r="F438" s="17">
        <v>18</v>
      </c>
      <c r="G438" s="17">
        <v>0</v>
      </c>
      <c r="H438" s="17">
        <v>0</v>
      </c>
      <c r="I438" s="17">
        <v>49</v>
      </c>
      <c r="J438" s="52">
        <v>7</v>
      </c>
    </row>
    <row r="439" spans="1:10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52"/>
    </row>
    <row r="440" spans="1:10" x14ac:dyDescent="0.2">
      <c r="A440" s="17" t="s">
        <v>1217</v>
      </c>
      <c r="B440" s="17">
        <v>2016</v>
      </c>
      <c r="C440" s="17">
        <v>1</v>
      </c>
      <c r="D440" s="17">
        <v>1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52">
        <f t="shared" ref="J440:J443" si="82">I440/(D440-E440)</f>
        <v>0</v>
      </c>
    </row>
    <row r="441" spans="1:10" x14ac:dyDescent="0.2">
      <c r="A441" s="17"/>
      <c r="B441" s="34">
        <v>2017</v>
      </c>
      <c r="C441" s="34">
        <v>1</v>
      </c>
      <c r="D441" s="34">
        <v>1</v>
      </c>
      <c r="E441" s="34">
        <v>0</v>
      </c>
      <c r="F441" s="34">
        <v>0</v>
      </c>
      <c r="G441" s="34">
        <v>0</v>
      </c>
      <c r="H441" s="34">
        <v>0</v>
      </c>
      <c r="I441" s="34">
        <v>0</v>
      </c>
      <c r="J441" s="52">
        <f t="shared" si="82"/>
        <v>0</v>
      </c>
    </row>
    <row r="442" spans="1:10" x14ac:dyDescent="0.2">
      <c r="A442" s="17"/>
      <c r="B442" s="34">
        <v>2018</v>
      </c>
      <c r="C442" s="84">
        <v>2</v>
      </c>
      <c r="D442" s="84">
        <v>2</v>
      </c>
      <c r="E442" s="84">
        <v>0</v>
      </c>
      <c r="F442" s="34">
        <v>4</v>
      </c>
      <c r="G442" s="84">
        <v>0</v>
      </c>
      <c r="H442" s="84">
        <v>0</v>
      </c>
      <c r="I442" s="84">
        <v>4</v>
      </c>
      <c r="J442" s="85">
        <v>2</v>
      </c>
    </row>
    <row r="443" spans="1:10" x14ac:dyDescent="0.2">
      <c r="A443" s="17"/>
      <c r="B443" s="55" t="s">
        <v>15</v>
      </c>
      <c r="C443" s="55">
        <f>SUM(C440:C442)</f>
        <v>4</v>
      </c>
      <c r="D443" s="55">
        <f t="shared" ref="D443:I443" si="83">SUM(D440:D442)</f>
        <v>4</v>
      </c>
      <c r="E443" s="55">
        <f t="shared" si="83"/>
        <v>0</v>
      </c>
      <c r="F443" s="55">
        <v>4</v>
      </c>
      <c r="G443" s="55">
        <f t="shared" si="83"/>
        <v>0</v>
      </c>
      <c r="H443" s="55">
        <f t="shared" si="83"/>
        <v>0</v>
      </c>
      <c r="I443" s="55">
        <f t="shared" si="83"/>
        <v>4</v>
      </c>
      <c r="J443" s="56">
        <f t="shared" si="82"/>
        <v>1</v>
      </c>
    </row>
    <row r="444" spans="1:10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52"/>
    </row>
    <row r="445" spans="1:10" x14ac:dyDescent="0.2">
      <c r="A445" s="17" t="s">
        <v>99</v>
      </c>
      <c r="B445" s="17">
        <v>2000</v>
      </c>
      <c r="C445" s="17">
        <v>2</v>
      </c>
      <c r="D445" s="17">
        <v>2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52">
        <v>0</v>
      </c>
    </row>
    <row r="446" spans="1:10" x14ac:dyDescent="0.2">
      <c r="A446" s="17"/>
      <c r="B446" s="17">
        <v>2001</v>
      </c>
      <c r="C446" s="17">
        <v>1</v>
      </c>
      <c r="D446" s="17">
        <v>0</v>
      </c>
      <c r="E446" s="17" t="s">
        <v>34</v>
      </c>
      <c r="F446" s="17" t="s">
        <v>34</v>
      </c>
      <c r="G446" s="17" t="s">
        <v>35</v>
      </c>
      <c r="H446" s="17" t="s">
        <v>35</v>
      </c>
      <c r="I446" s="17" t="s">
        <v>34</v>
      </c>
      <c r="J446" s="52" t="s">
        <v>13</v>
      </c>
    </row>
    <row r="447" spans="1:10" x14ac:dyDescent="0.2">
      <c r="A447" s="17"/>
      <c r="B447" s="55" t="s">
        <v>15</v>
      </c>
      <c r="C447" s="55">
        <v>3</v>
      </c>
      <c r="D447" s="55">
        <v>2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6">
        <v>0</v>
      </c>
    </row>
    <row r="448" spans="1:10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52"/>
    </row>
    <row r="449" spans="1:10" x14ac:dyDescent="0.2">
      <c r="A449" s="17" t="s">
        <v>100</v>
      </c>
      <c r="B449" s="17">
        <v>1991</v>
      </c>
      <c r="C449" s="17">
        <v>1</v>
      </c>
      <c r="D449" s="17">
        <v>0</v>
      </c>
      <c r="E449" s="17" t="s">
        <v>34</v>
      </c>
      <c r="F449" s="17" t="s">
        <v>34</v>
      </c>
      <c r="G449" s="17" t="s">
        <v>35</v>
      </c>
      <c r="H449" s="17" t="s">
        <v>35</v>
      </c>
      <c r="I449" s="17" t="s">
        <v>34</v>
      </c>
      <c r="J449" s="52" t="s">
        <v>13</v>
      </c>
    </row>
    <row r="450" spans="1:10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52"/>
    </row>
    <row r="451" spans="1:10" x14ac:dyDescent="0.2">
      <c r="A451" s="17" t="s">
        <v>101</v>
      </c>
      <c r="B451" s="17">
        <v>2004</v>
      </c>
      <c r="C451" s="17">
        <v>7</v>
      </c>
      <c r="D451" s="17">
        <v>2</v>
      </c>
      <c r="E451" s="17">
        <v>0</v>
      </c>
      <c r="F451" s="17">
        <v>2</v>
      </c>
      <c r="G451" s="17">
        <v>0</v>
      </c>
      <c r="H451" s="17">
        <v>0</v>
      </c>
      <c r="I451" s="17">
        <v>2</v>
      </c>
      <c r="J451" s="52">
        <f t="shared" ref="J451:J462" si="84">I451/(D451-E451)</f>
        <v>1</v>
      </c>
    </row>
    <row r="452" spans="1:10" x14ac:dyDescent="0.2">
      <c r="A452" s="17"/>
      <c r="B452" s="17">
        <v>2005</v>
      </c>
      <c r="C452" s="17">
        <v>13</v>
      </c>
      <c r="D452" s="17">
        <v>8</v>
      </c>
      <c r="E452" s="17">
        <v>3</v>
      </c>
      <c r="F452" s="17">
        <v>10</v>
      </c>
      <c r="G452" s="17">
        <v>0</v>
      </c>
      <c r="H452" s="17">
        <v>0</v>
      </c>
      <c r="I452" s="17">
        <v>33</v>
      </c>
      <c r="J452" s="52">
        <f t="shared" si="84"/>
        <v>6.6</v>
      </c>
    </row>
    <row r="453" spans="1:10" x14ac:dyDescent="0.2">
      <c r="A453" s="17"/>
      <c r="B453" s="17">
        <v>2006</v>
      </c>
      <c r="C453" s="17">
        <v>16</v>
      </c>
      <c r="D453" s="17">
        <v>12</v>
      </c>
      <c r="E453" s="17">
        <v>2</v>
      </c>
      <c r="F453" s="17" t="s">
        <v>102</v>
      </c>
      <c r="G453" s="17">
        <v>1</v>
      </c>
      <c r="H453" s="17">
        <v>0</v>
      </c>
      <c r="I453" s="17">
        <v>153</v>
      </c>
      <c r="J453" s="52">
        <f t="shared" si="84"/>
        <v>15.3</v>
      </c>
    </row>
    <row r="454" spans="1:10" x14ac:dyDescent="0.2">
      <c r="A454" s="17"/>
      <c r="B454" s="17">
        <v>2007</v>
      </c>
      <c r="C454" s="17">
        <v>13</v>
      </c>
      <c r="D454" s="17">
        <v>12</v>
      </c>
      <c r="E454" s="17">
        <v>0</v>
      </c>
      <c r="F454" s="17">
        <v>56</v>
      </c>
      <c r="G454" s="17">
        <v>1</v>
      </c>
      <c r="H454" s="17">
        <v>0</v>
      </c>
      <c r="I454" s="17">
        <v>171</v>
      </c>
      <c r="J454" s="52">
        <f t="shared" si="84"/>
        <v>14.25</v>
      </c>
    </row>
    <row r="455" spans="1:10" x14ac:dyDescent="0.2">
      <c r="A455" s="17"/>
      <c r="B455" s="17">
        <v>2008</v>
      </c>
      <c r="C455" s="17">
        <v>12</v>
      </c>
      <c r="D455" s="17">
        <v>10</v>
      </c>
      <c r="E455" s="17">
        <v>1</v>
      </c>
      <c r="F455" s="17" t="s">
        <v>81</v>
      </c>
      <c r="G455" s="17">
        <v>1</v>
      </c>
      <c r="H455" s="17">
        <v>0</v>
      </c>
      <c r="I455" s="17">
        <v>126</v>
      </c>
      <c r="J455" s="52">
        <f t="shared" si="84"/>
        <v>14</v>
      </c>
    </row>
    <row r="456" spans="1:10" x14ac:dyDescent="0.2">
      <c r="A456" s="17"/>
      <c r="B456" s="17">
        <v>2009</v>
      </c>
      <c r="C456" s="17">
        <v>14</v>
      </c>
      <c r="D456" s="17">
        <v>12</v>
      </c>
      <c r="E456" s="17">
        <v>1</v>
      </c>
      <c r="F456" s="17">
        <v>73</v>
      </c>
      <c r="G456" s="17">
        <v>2</v>
      </c>
      <c r="H456" s="17">
        <v>0</v>
      </c>
      <c r="I456" s="17">
        <v>200</v>
      </c>
      <c r="J456" s="52">
        <f t="shared" si="84"/>
        <v>18.181818181818183</v>
      </c>
    </row>
    <row r="457" spans="1:10" x14ac:dyDescent="0.2">
      <c r="A457" s="17"/>
      <c r="B457" s="17">
        <v>2010</v>
      </c>
      <c r="C457" s="17">
        <v>18</v>
      </c>
      <c r="D457" s="17">
        <v>17</v>
      </c>
      <c r="E457" s="17">
        <v>2</v>
      </c>
      <c r="F457" s="17">
        <v>65</v>
      </c>
      <c r="G457" s="17">
        <v>1</v>
      </c>
      <c r="H457" s="17">
        <v>0</v>
      </c>
      <c r="I457" s="17">
        <v>346</v>
      </c>
      <c r="J457" s="52">
        <f t="shared" si="84"/>
        <v>23.066666666666666</v>
      </c>
    </row>
    <row r="458" spans="1:10" x14ac:dyDescent="0.2">
      <c r="A458" s="17"/>
      <c r="B458" s="17">
        <v>2011</v>
      </c>
      <c r="C458" s="61">
        <v>17</v>
      </c>
      <c r="D458" s="61">
        <v>16</v>
      </c>
      <c r="E458" s="61">
        <v>2</v>
      </c>
      <c r="F458" s="34">
        <v>38</v>
      </c>
      <c r="G458" s="61">
        <v>0</v>
      </c>
      <c r="H458" s="61">
        <v>0</v>
      </c>
      <c r="I458" s="61">
        <v>175</v>
      </c>
      <c r="J458" s="52">
        <f t="shared" si="84"/>
        <v>12.5</v>
      </c>
    </row>
    <row r="459" spans="1:10" x14ac:dyDescent="0.2">
      <c r="A459" s="17"/>
      <c r="B459" s="17">
        <v>2012</v>
      </c>
      <c r="C459" s="61">
        <v>16</v>
      </c>
      <c r="D459" s="61">
        <v>14</v>
      </c>
      <c r="E459" s="61">
        <v>1</v>
      </c>
      <c r="F459" s="34" t="s">
        <v>1109</v>
      </c>
      <c r="G459" s="61">
        <v>1</v>
      </c>
      <c r="H459" s="61">
        <v>0</v>
      </c>
      <c r="I459" s="61">
        <v>286</v>
      </c>
      <c r="J459" s="52">
        <f t="shared" si="84"/>
        <v>22</v>
      </c>
    </row>
    <row r="460" spans="1:10" x14ac:dyDescent="0.2">
      <c r="A460" s="17"/>
      <c r="B460" s="17">
        <v>2013</v>
      </c>
      <c r="C460" s="61">
        <v>16</v>
      </c>
      <c r="D460" s="61">
        <v>16</v>
      </c>
      <c r="E460" s="61">
        <v>1</v>
      </c>
      <c r="F460" s="34">
        <v>50</v>
      </c>
      <c r="G460" s="61">
        <v>1</v>
      </c>
      <c r="H460" s="61">
        <v>0</v>
      </c>
      <c r="I460" s="61">
        <v>352</v>
      </c>
      <c r="J460" s="52">
        <f t="shared" si="84"/>
        <v>23.466666666666665</v>
      </c>
    </row>
    <row r="461" spans="1:10" x14ac:dyDescent="0.2">
      <c r="A461" s="17"/>
      <c r="B461" s="17">
        <v>2014</v>
      </c>
      <c r="C461" s="61">
        <v>13</v>
      </c>
      <c r="D461" s="61">
        <v>13</v>
      </c>
      <c r="E461" s="61">
        <v>2</v>
      </c>
      <c r="F461" s="34">
        <v>104</v>
      </c>
      <c r="G461" s="61">
        <v>1</v>
      </c>
      <c r="H461" s="61">
        <v>1</v>
      </c>
      <c r="I461" s="61">
        <v>288</v>
      </c>
      <c r="J461" s="52">
        <f t="shared" si="84"/>
        <v>26.181818181818183</v>
      </c>
    </row>
    <row r="462" spans="1:10" x14ac:dyDescent="0.2">
      <c r="A462" s="17"/>
      <c r="B462" s="17">
        <v>2016</v>
      </c>
      <c r="C462" s="17">
        <v>11</v>
      </c>
      <c r="D462" s="17">
        <v>11</v>
      </c>
      <c r="E462" s="17">
        <v>1</v>
      </c>
      <c r="F462" s="17">
        <v>54</v>
      </c>
      <c r="G462" s="17">
        <v>1</v>
      </c>
      <c r="H462" s="17">
        <v>0</v>
      </c>
      <c r="I462" s="17">
        <v>305</v>
      </c>
      <c r="J462" s="52">
        <f t="shared" si="84"/>
        <v>30.5</v>
      </c>
    </row>
    <row r="463" spans="1:10" x14ac:dyDescent="0.2">
      <c r="A463" s="17"/>
      <c r="B463" s="34">
        <v>2017</v>
      </c>
      <c r="C463" s="34">
        <v>13</v>
      </c>
      <c r="D463" s="34">
        <v>11</v>
      </c>
      <c r="E463" s="34">
        <v>1</v>
      </c>
      <c r="F463" s="34" t="s">
        <v>510</v>
      </c>
      <c r="G463" s="34">
        <v>1</v>
      </c>
      <c r="H463" s="34">
        <v>0</v>
      </c>
      <c r="I463" s="34">
        <v>182</v>
      </c>
      <c r="J463" s="34">
        <v>18.2</v>
      </c>
    </row>
    <row r="464" spans="1:10" x14ac:dyDescent="0.2">
      <c r="A464" s="17"/>
      <c r="B464" s="55" t="s">
        <v>15</v>
      </c>
      <c r="C464" s="55">
        <f>SUM(C451:C463)</f>
        <v>179</v>
      </c>
      <c r="D464" s="55">
        <f t="shared" ref="D464:I464" si="85">SUM(D451:D463)</f>
        <v>154</v>
      </c>
      <c r="E464" s="55">
        <f t="shared" si="85"/>
        <v>17</v>
      </c>
      <c r="F464" s="55">
        <v>104</v>
      </c>
      <c r="G464" s="55">
        <f t="shared" si="85"/>
        <v>11</v>
      </c>
      <c r="H464" s="55">
        <f t="shared" si="85"/>
        <v>1</v>
      </c>
      <c r="I464" s="55">
        <f t="shared" si="85"/>
        <v>2619</v>
      </c>
      <c r="J464" s="56">
        <f>I464/(D464-E464)</f>
        <v>19.116788321167885</v>
      </c>
    </row>
    <row r="465" spans="1:10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52"/>
    </row>
    <row r="466" spans="1:10" x14ac:dyDescent="0.2">
      <c r="A466" s="17" t="s">
        <v>103</v>
      </c>
      <c r="B466" s="17">
        <v>1996</v>
      </c>
      <c r="C466" s="17">
        <v>3</v>
      </c>
      <c r="D466" s="17">
        <v>3</v>
      </c>
      <c r="E466" s="17">
        <v>2</v>
      </c>
      <c r="F466" s="17" t="s">
        <v>50</v>
      </c>
      <c r="G466" s="17">
        <v>0</v>
      </c>
      <c r="H466" s="17">
        <v>0</v>
      </c>
      <c r="I466" s="17">
        <v>2</v>
      </c>
      <c r="J466" s="52">
        <f t="shared" ref="J466:J478" si="86">I466/(D466-E466)</f>
        <v>2</v>
      </c>
    </row>
    <row r="467" spans="1:10" x14ac:dyDescent="0.2">
      <c r="A467" s="17"/>
      <c r="B467" s="17">
        <v>1997</v>
      </c>
      <c r="C467" s="17">
        <v>5</v>
      </c>
      <c r="D467" s="17">
        <v>0</v>
      </c>
      <c r="E467" s="17" t="s">
        <v>34</v>
      </c>
      <c r="F467" s="17" t="s">
        <v>34</v>
      </c>
      <c r="G467" s="17" t="s">
        <v>35</v>
      </c>
      <c r="H467" s="17" t="s">
        <v>35</v>
      </c>
      <c r="I467" s="17" t="s">
        <v>34</v>
      </c>
      <c r="J467" s="52" t="e">
        <f t="shared" si="86"/>
        <v>#VALUE!</v>
      </c>
    </row>
    <row r="468" spans="1:10" x14ac:dyDescent="0.2">
      <c r="A468" s="17"/>
      <c r="B468" s="17">
        <v>2001</v>
      </c>
      <c r="C468" s="17">
        <v>13</v>
      </c>
      <c r="D468" s="17">
        <v>10</v>
      </c>
      <c r="E468" s="17">
        <v>2</v>
      </c>
      <c r="F468" s="17">
        <v>16</v>
      </c>
      <c r="G468" s="17">
        <v>0</v>
      </c>
      <c r="H468" s="17">
        <v>0</v>
      </c>
      <c r="I468" s="17">
        <v>51</v>
      </c>
      <c r="J468" s="52">
        <f t="shared" si="86"/>
        <v>6.375</v>
      </c>
    </row>
    <row r="469" spans="1:10" x14ac:dyDescent="0.2">
      <c r="A469" s="17"/>
      <c r="B469" s="17">
        <v>2002</v>
      </c>
      <c r="C469" s="17">
        <v>17</v>
      </c>
      <c r="D469" s="17">
        <v>12</v>
      </c>
      <c r="E469" s="17">
        <v>6</v>
      </c>
      <c r="F469" s="17">
        <v>13</v>
      </c>
      <c r="G469" s="17">
        <v>0</v>
      </c>
      <c r="H469" s="17">
        <v>0</v>
      </c>
      <c r="I469" s="17">
        <v>37</v>
      </c>
      <c r="J469" s="52">
        <f t="shared" si="86"/>
        <v>6.166666666666667</v>
      </c>
    </row>
    <row r="470" spans="1:10" x14ac:dyDescent="0.2">
      <c r="A470" s="17"/>
      <c r="B470" s="17">
        <v>2003</v>
      </c>
      <c r="C470" s="17">
        <v>14</v>
      </c>
      <c r="D470" s="17">
        <v>10</v>
      </c>
      <c r="E470" s="17">
        <v>2</v>
      </c>
      <c r="F470" s="17">
        <v>21</v>
      </c>
      <c r="G470" s="17">
        <v>0</v>
      </c>
      <c r="H470" s="17">
        <v>0</v>
      </c>
      <c r="I470" s="17">
        <v>55</v>
      </c>
      <c r="J470" s="52">
        <f t="shared" si="86"/>
        <v>6.875</v>
      </c>
    </row>
    <row r="471" spans="1:10" x14ac:dyDescent="0.2">
      <c r="A471" s="17"/>
      <c r="B471" s="17">
        <v>2004</v>
      </c>
      <c r="C471" s="17">
        <v>11</v>
      </c>
      <c r="D471" s="17">
        <v>6</v>
      </c>
      <c r="E471" s="17">
        <v>4</v>
      </c>
      <c r="F471" s="17" t="s">
        <v>53</v>
      </c>
      <c r="G471" s="17">
        <v>0</v>
      </c>
      <c r="H471" s="17">
        <v>0</v>
      </c>
      <c r="I471" s="17">
        <v>17</v>
      </c>
      <c r="J471" s="52">
        <f t="shared" si="86"/>
        <v>8.5</v>
      </c>
    </row>
    <row r="472" spans="1:10" x14ac:dyDescent="0.2">
      <c r="A472" s="17"/>
      <c r="B472" s="17">
        <v>2005</v>
      </c>
      <c r="C472" s="17">
        <v>5</v>
      </c>
      <c r="D472" s="17">
        <v>3</v>
      </c>
      <c r="E472" s="17">
        <v>1</v>
      </c>
      <c r="F472" s="17" t="s">
        <v>19</v>
      </c>
      <c r="G472" s="17">
        <v>0</v>
      </c>
      <c r="H472" s="17">
        <v>0</v>
      </c>
      <c r="I472" s="17">
        <v>0</v>
      </c>
      <c r="J472" s="52">
        <f t="shared" si="86"/>
        <v>0</v>
      </c>
    </row>
    <row r="473" spans="1:10" x14ac:dyDescent="0.2">
      <c r="A473" s="17"/>
      <c r="B473" s="17">
        <v>2006</v>
      </c>
      <c r="C473" s="17">
        <v>12</v>
      </c>
      <c r="D473" s="17">
        <v>8</v>
      </c>
      <c r="E473" s="17">
        <v>1</v>
      </c>
      <c r="F473" s="17">
        <v>17</v>
      </c>
      <c r="G473" s="17">
        <v>0</v>
      </c>
      <c r="H473" s="17">
        <v>0</v>
      </c>
      <c r="I473" s="17">
        <v>32</v>
      </c>
      <c r="J473" s="52">
        <f t="shared" si="86"/>
        <v>4.5714285714285712</v>
      </c>
    </row>
    <row r="474" spans="1:10" x14ac:dyDescent="0.2">
      <c r="A474" s="17"/>
      <c r="B474" s="17">
        <v>2007</v>
      </c>
      <c r="C474" s="17">
        <v>4</v>
      </c>
      <c r="D474" s="17">
        <v>3</v>
      </c>
      <c r="E474" s="17">
        <v>2</v>
      </c>
      <c r="F474" s="17" t="s">
        <v>39</v>
      </c>
      <c r="G474" s="17">
        <v>0</v>
      </c>
      <c r="H474" s="17">
        <v>0</v>
      </c>
      <c r="I474" s="17">
        <v>12</v>
      </c>
      <c r="J474" s="52">
        <f t="shared" si="86"/>
        <v>12</v>
      </c>
    </row>
    <row r="475" spans="1:10" x14ac:dyDescent="0.2">
      <c r="A475" s="17"/>
      <c r="B475" s="17">
        <v>2008</v>
      </c>
      <c r="C475" s="17">
        <v>9</v>
      </c>
      <c r="D475" s="17">
        <v>3</v>
      </c>
      <c r="E475" s="17">
        <v>1</v>
      </c>
      <c r="F475" s="17" t="s">
        <v>104</v>
      </c>
      <c r="G475" s="17">
        <v>0</v>
      </c>
      <c r="H475" s="17">
        <v>0</v>
      </c>
      <c r="I475" s="17">
        <v>16</v>
      </c>
      <c r="J475" s="52">
        <f t="shared" si="86"/>
        <v>8</v>
      </c>
    </row>
    <row r="476" spans="1:10" x14ac:dyDescent="0.2">
      <c r="A476" s="17"/>
      <c r="B476" s="17">
        <v>2009</v>
      </c>
      <c r="C476" s="17">
        <v>1</v>
      </c>
      <c r="D476" s="17">
        <v>0</v>
      </c>
      <c r="E476" s="17" t="s">
        <v>13</v>
      </c>
      <c r="F476" s="17" t="s">
        <v>13</v>
      </c>
      <c r="G476" s="17" t="s">
        <v>13</v>
      </c>
      <c r="H476" s="17" t="s">
        <v>13</v>
      </c>
      <c r="I476" s="17" t="s">
        <v>13</v>
      </c>
      <c r="J476" s="52" t="e">
        <f t="shared" si="86"/>
        <v>#VALUE!</v>
      </c>
    </row>
    <row r="477" spans="1:10" x14ac:dyDescent="0.2">
      <c r="A477" s="17"/>
      <c r="B477" s="17">
        <v>2011</v>
      </c>
      <c r="C477" s="61">
        <v>4</v>
      </c>
      <c r="D477" s="61">
        <v>4</v>
      </c>
      <c r="E477" s="61">
        <v>3</v>
      </c>
      <c r="F477" s="34" t="s">
        <v>50</v>
      </c>
      <c r="G477" s="61">
        <v>0</v>
      </c>
      <c r="H477" s="61">
        <v>0</v>
      </c>
      <c r="I477" s="61">
        <v>2</v>
      </c>
      <c r="J477" s="52">
        <f t="shared" si="86"/>
        <v>2</v>
      </c>
    </row>
    <row r="478" spans="1:10" x14ac:dyDescent="0.2">
      <c r="A478" s="17"/>
      <c r="B478" s="17">
        <v>2012</v>
      </c>
      <c r="C478" s="61">
        <v>2</v>
      </c>
      <c r="D478" s="61">
        <v>1</v>
      </c>
      <c r="E478" s="61">
        <v>1</v>
      </c>
      <c r="F478" s="34" t="s">
        <v>25</v>
      </c>
      <c r="G478" s="61">
        <v>0</v>
      </c>
      <c r="H478" s="61">
        <v>0</v>
      </c>
      <c r="I478" s="61">
        <v>6</v>
      </c>
      <c r="J478" s="52" t="e">
        <f t="shared" si="86"/>
        <v>#DIV/0!</v>
      </c>
    </row>
    <row r="479" spans="1:10" x14ac:dyDescent="0.2">
      <c r="A479" s="17"/>
      <c r="B479" s="17">
        <v>2016</v>
      </c>
      <c r="C479" s="17">
        <v>2</v>
      </c>
      <c r="D479" s="17">
        <v>1</v>
      </c>
      <c r="E479" s="17">
        <v>1</v>
      </c>
      <c r="F479" s="17" t="s">
        <v>50</v>
      </c>
      <c r="G479" s="17">
        <v>0</v>
      </c>
      <c r="H479" s="17">
        <v>0</v>
      </c>
      <c r="I479" s="17">
        <v>1</v>
      </c>
      <c r="J479" s="52" t="e">
        <f t="shared" ref="J479:J480" si="87">I479/(D479-E479)</f>
        <v>#DIV/0!</v>
      </c>
    </row>
    <row r="480" spans="1:10" x14ac:dyDescent="0.2">
      <c r="A480" s="17"/>
      <c r="B480" s="34">
        <v>2017</v>
      </c>
      <c r="C480" s="34">
        <v>1</v>
      </c>
      <c r="D480" s="34">
        <v>1</v>
      </c>
      <c r="E480" s="34">
        <v>1</v>
      </c>
      <c r="F480" s="34" t="s">
        <v>19</v>
      </c>
      <c r="G480" s="34">
        <v>0</v>
      </c>
      <c r="H480" s="34">
        <v>0</v>
      </c>
      <c r="I480" s="34">
        <v>0</v>
      </c>
      <c r="J480" s="52" t="e">
        <f t="shared" si="87"/>
        <v>#DIV/0!</v>
      </c>
    </row>
    <row r="481" spans="1:11" x14ac:dyDescent="0.2">
      <c r="A481" s="17"/>
      <c r="B481" s="55" t="s">
        <v>15</v>
      </c>
      <c r="C481" s="55">
        <f>SUM(C466:C480)</f>
        <v>103</v>
      </c>
      <c r="D481" s="55">
        <f t="shared" ref="D481:I481" si="88">SUM(D466:D480)</f>
        <v>65</v>
      </c>
      <c r="E481" s="55">
        <f t="shared" si="88"/>
        <v>27</v>
      </c>
      <c r="F481" s="55">
        <v>21</v>
      </c>
      <c r="G481" s="55">
        <f t="shared" si="88"/>
        <v>0</v>
      </c>
      <c r="H481" s="55">
        <f t="shared" si="88"/>
        <v>0</v>
      </c>
      <c r="I481" s="55">
        <f t="shared" si="88"/>
        <v>231</v>
      </c>
      <c r="J481" s="56">
        <f>I481/(D481-E481)</f>
        <v>6.0789473684210522</v>
      </c>
    </row>
    <row r="482" spans="1:1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52"/>
    </row>
    <row r="483" spans="1:11" x14ac:dyDescent="0.2">
      <c r="A483" s="17" t="s">
        <v>105</v>
      </c>
      <c r="B483" s="17">
        <v>2005</v>
      </c>
      <c r="C483" s="17">
        <v>2</v>
      </c>
      <c r="D483" s="17">
        <v>0</v>
      </c>
      <c r="E483" s="17" t="s">
        <v>13</v>
      </c>
      <c r="F483" s="17" t="s">
        <v>13</v>
      </c>
      <c r="G483" s="17" t="s">
        <v>13</v>
      </c>
      <c r="H483" s="17" t="s">
        <v>13</v>
      </c>
      <c r="I483" s="17" t="s">
        <v>13</v>
      </c>
      <c r="J483" s="52" t="s">
        <v>13</v>
      </c>
    </row>
    <row r="484" spans="1:11" x14ac:dyDescent="0.2">
      <c r="A484" s="17"/>
      <c r="B484" s="17">
        <v>2006</v>
      </c>
      <c r="C484" s="17">
        <v>6</v>
      </c>
      <c r="D484" s="17">
        <v>2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52">
        <v>0</v>
      </c>
    </row>
    <row r="485" spans="1:11" x14ac:dyDescent="0.2">
      <c r="A485" s="17"/>
      <c r="B485" s="17">
        <v>2008</v>
      </c>
      <c r="C485" s="17">
        <v>2</v>
      </c>
      <c r="D485" s="17">
        <v>1</v>
      </c>
      <c r="E485" s="17">
        <v>1</v>
      </c>
      <c r="F485" s="17" t="s">
        <v>36</v>
      </c>
      <c r="G485" s="17">
        <v>0</v>
      </c>
      <c r="H485" s="17">
        <v>0</v>
      </c>
      <c r="I485" s="17">
        <v>13</v>
      </c>
      <c r="J485" s="52" t="s">
        <v>13</v>
      </c>
    </row>
    <row r="486" spans="1:11" x14ac:dyDescent="0.2">
      <c r="A486" s="17"/>
      <c r="B486" s="17">
        <v>2009</v>
      </c>
      <c r="C486" s="17">
        <v>7</v>
      </c>
      <c r="D486" s="17">
        <v>3</v>
      </c>
      <c r="E486" s="17">
        <v>2</v>
      </c>
      <c r="F486" s="17" t="s">
        <v>65</v>
      </c>
      <c r="G486" s="17">
        <v>0</v>
      </c>
      <c r="H486" s="17">
        <v>0</v>
      </c>
      <c r="I486" s="17">
        <v>24</v>
      </c>
      <c r="J486" s="52">
        <v>24</v>
      </c>
    </row>
    <row r="487" spans="1:11" x14ac:dyDescent="0.2">
      <c r="A487" s="17"/>
      <c r="B487" s="17">
        <v>2010</v>
      </c>
      <c r="C487" s="17">
        <v>6</v>
      </c>
      <c r="D487" s="17">
        <v>2</v>
      </c>
      <c r="E487" s="17">
        <v>1</v>
      </c>
      <c r="F487" s="17" t="s">
        <v>12</v>
      </c>
      <c r="G487" s="17">
        <v>0</v>
      </c>
      <c r="H487" s="17">
        <v>0</v>
      </c>
      <c r="I487" s="17">
        <v>3</v>
      </c>
      <c r="J487" s="52">
        <v>3</v>
      </c>
    </row>
    <row r="488" spans="1:11" x14ac:dyDescent="0.2">
      <c r="A488" s="17"/>
      <c r="B488" s="17">
        <v>2011</v>
      </c>
      <c r="C488" s="61">
        <v>4</v>
      </c>
      <c r="D488" s="61">
        <v>3</v>
      </c>
      <c r="E488" s="61">
        <v>0</v>
      </c>
      <c r="F488" s="34">
        <v>4</v>
      </c>
      <c r="G488" s="61">
        <v>0</v>
      </c>
      <c r="H488" s="61">
        <v>0</v>
      </c>
      <c r="I488" s="61">
        <v>6</v>
      </c>
      <c r="J488" s="62">
        <v>2</v>
      </c>
    </row>
    <row r="489" spans="1:11" x14ac:dyDescent="0.2">
      <c r="A489" s="17"/>
      <c r="B489" s="17">
        <v>2015</v>
      </c>
      <c r="C489" s="61">
        <v>1</v>
      </c>
      <c r="D489" s="61">
        <v>1</v>
      </c>
      <c r="E489" s="61">
        <v>1</v>
      </c>
      <c r="F489" s="34" t="s">
        <v>19</v>
      </c>
      <c r="G489" s="61">
        <v>0</v>
      </c>
      <c r="H489" s="61">
        <v>0</v>
      </c>
      <c r="I489" s="61">
        <v>0</v>
      </c>
      <c r="J489" s="62" t="s">
        <v>13</v>
      </c>
    </row>
    <row r="490" spans="1:11" x14ac:dyDescent="0.2">
      <c r="A490" s="17"/>
      <c r="B490" s="55" t="s">
        <v>15</v>
      </c>
      <c r="C490" s="55">
        <f>SUM(C483:C489)</f>
        <v>28</v>
      </c>
      <c r="D490" s="55">
        <f>SUM(D483:D489)</f>
        <v>12</v>
      </c>
      <c r="E490" s="55">
        <f>SUM(E483:E489)</f>
        <v>5</v>
      </c>
      <c r="F490" s="55" t="s">
        <v>36</v>
      </c>
      <c r="G490" s="55">
        <f>SUM(G483:G489)</f>
        <v>0</v>
      </c>
      <c r="H490" s="55">
        <f>SUM(H483:H489)</f>
        <v>0</v>
      </c>
      <c r="I490" s="55">
        <f>SUM(I483:I489)</f>
        <v>46</v>
      </c>
      <c r="J490" s="56">
        <f>I490/(D490-E490)</f>
        <v>6.5714285714285712</v>
      </c>
    </row>
    <row r="491" spans="1:1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52"/>
    </row>
    <row r="492" spans="1:11" x14ac:dyDescent="0.2">
      <c r="A492" s="17" t="s">
        <v>1218</v>
      </c>
      <c r="B492" s="17">
        <v>2016</v>
      </c>
      <c r="C492" s="17">
        <v>1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52" t="e">
        <f t="shared" ref="J492" si="89">I492/(D492-E492)</f>
        <v>#DIV/0!</v>
      </c>
    </row>
    <row r="493" spans="1:11" x14ac:dyDescent="0.2">
      <c r="A493" s="17"/>
      <c r="B493" s="34">
        <v>2017</v>
      </c>
      <c r="C493" s="34">
        <v>3</v>
      </c>
      <c r="D493" s="34">
        <v>1</v>
      </c>
      <c r="E493" s="34">
        <v>1</v>
      </c>
      <c r="F493" s="34" t="s">
        <v>58</v>
      </c>
      <c r="G493" s="34">
        <v>0</v>
      </c>
      <c r="H493" s="34">
        <v>0</v>
      </c>
      <c r="I493" s="34">
        <v>5</v>
      </c>
      <c r="J493" s="34" t="s">
        <v>1297</v>
      </c>
    </row>
    <row r="494" spans="1:11" x14ac:dyDescent="0.2">
      <c r="A494" s="17"/>
      <c r="B494" s="34">
        <v>2018</v>
      </c>
      <c r="C494" s="84">
        <v>5</v>
      </c>
      <c r="D494" s="84">
        <v>5</v>
      </c>
      <c r="E494" s="84">
        <v>1</v>
      </c>
      <c r="F494" s="34">
        <v>3</v>
      </c>
      <c r="G494" s="84">
        <v>0</v>
      </c>
      <c r="H494" s="84">
        <v>0</v>
      </c>
      <c r="I494" s="84">
        <v>3</v>
      </c>
      <c r="J494" s="85">
        <v>0.75</v>
      </c>
    </row>
    <row r="495" spans="1:11" x14ac:dyDescent="0.2">
      <c r="A495" s="17"/>
      <c r="B495" s="34">
        <v>2019</v>
      </c>
      <c r="C495" s="84">
        <v>10</v>
      </c>
      <c r="D495" s="84">
        <v>5</v>
      </c>
      <c r="E495" s="84">
        <v>1</v>
      </c>
      <c r="F495" s="34">
        <v>6</v>
      </c>
      <c r="G495" s="84">
        <v>0</v>
      </c>
      <c r="H495" s="84">
        <v>0</v>
      </c>
      <c r="I495" s="84">
        <v>19</v>
      </c>
      <c r="J495" s="85">
        <v>4.75</v>
      </c>
    </row>
    <row r="496" spans="1:11" x14ac:dyDescent="0.2">
      <c r="A496" s="17"/>
      <c r="B496" s="34">
        <v>2021</v>
      </c>
      <c r="C496" s="84">
        <v>6</v>
      </c>
      <c r="D496" s="84">
        <v>6</v>
      </c>
      <c r="E496" s="84">
        <v>1</v>
      </c>
      <c r="F496" s="34">
        <v>8</v>
      </c>
      <c r="G496" s="84">
        <v>0</v>
      </c>
      <c r="H496" s="84">
        <v>0</v>
      </c>
      <c r="I496" s="84">
        <v>26</v>
      </c>
      <c r="J496" s="85">
        <f t="shared" ref="J496:J497" si="90">I496/(D496-E496)</f>
        <v>5.2</v>
      </c>
      <c r="K496" s="85"/>
    </row>
    <row r="497" spans="1:11" x14ac:dyDescent="0.2">
      <c r="A497" s="17"/>
      <c r="B497" s="34">
        <v>2022</v>
      </c>
      <c r="C497" s="100">
        <v>4</v>
      </c>
      <c r="D497" s="100">
        <v>3</v>
      </c>
      <c r="E497" s="100">
        <v>0</v>
      </c>
      <c r="F497" s="34">
        <v>19</v>
      </c>
      <c r="G497" s="100">
        <v>0</v>
      </c>
      <c r="H497" s="100">
        <v>0</v>
      </c>
      <c r="I497" s="100">
        <v>22</v>
      </c>
      <c r="J497" s="63">
        <f t="shared" si="90"/>
        <v>7.333333333333333</v>
      </c>
      <c r="K497" s="85"/>
    </row>
    <row r="498" spans="1:11" x14ac:dyDescent="0.2">
      <c r="A498" s="17"/>
      <c r="B498" s="55" t="s">
        <v>15</v>
      </c>
      <c r="C498" s="55">
        <f>SUM(C492:C497)</f>
        <v>29</v>
      </c>
      <c r="D498" s="55">
        <f t="shared" ref="D498:I498" si="91">SUM(D492:D497)</f>
        <v>20</v>
      </c>
      <c r="E498" s="55">
        <f t="shared" si="91"/>
        <v>4</v>
      </c>
      <c r="F498" s="55">
        <v>19</v>
      </c>
      <c r="G498" s="55">
        <f t="shared" si="91"/>
        <v>0</v>
      </c>
      <c r="H498" s="55">
        <f t="shared" si="91"/>
        <v>0</v>
      </c>
      <c r="I498" s="55">
        <f t="shared" si="91"/>
        <v>75</v>
      </c>
      <c r="J498" s="56">
        <f>I498/(D498-E498)</f>
        <v>4.6875</v>
      </c>
    </row>
    <row r="499" spans="1:1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52"/>
    </row>
    <row r="500" spans="1:11" x14ac:dyDescent="0.2">
      <c r="A500" s="17" t="s">
        <v>106</v>
      </c>
      <c r="B500" s="17">
        <v>2006</v>
      </c>
      <c r="C500" s="17">
        <v>1</v>
      </c>
      <c r="D500" s="17">
        <v>1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52">
        <v>0</v>
      </c>
    </row>
    <row r="501" spans="1:1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52"/>
    </row>
    <row r="502" spans="1:11" x14ac:dyDescent="0.2">
      <c r="A502" s="17" t="s">
        <v>107</v>
      </c>
      <c r="B502" s="17">
        <v>2000</v>
      </c>
      <c r="C502" s="17">
        <v>1</v>
      </c>
      <c r="D502" s="17">
        <v>1</v>
      </c>
      <c r="E502" s="17">
        <v>0</v>
      </c>
      <c r="F502" s="17">
        <v>1</v>
      </c>
      <c r="G502" s="17">
        <v>0</v>
      </c>
      <c r="H502" s="17">
        <v>0</v>
      </c>
      <c r="I502" s="17">
        <v>1</v>
      </c>
      <c r="J502" s="52">
        <v>1</v>
      </c>
    </row>
    <row r="503" spans="1:1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52"/>
    </row>
    <row r="504" spans="1:11" x14ac:dyDescent="0.2">
      <c r="A504" s="17" t="s">
        <v>108</v>
      </c>
      <c r="B504" s="17">
        <v>1989</v>
      </c>
      <c r="C504" s="17">
        <v>1</v>
      </c>
      <c r="D504" s="17">
        <v>0</v>
      </c>
      <c r="E504" s="17" t="s">
        <v>34</v>
      </c>
      <c r="F504" s="17" t="s">
        <v>34</v>
      </c>
      <c r="G504" s="17" t="s">
        <v>35</v>
      </c>
      <c r="H504" s="17" t="s">
        <v>35</v>
      </c>
      <c r="I504" s="17" t="s">
        <v>34</v>
      </c>
      <c r="J504" s="52" t="s">
        <v>13</v>
      </c>
    </row>
    <row r="505" spans="1:11" x14ac:dyDescent="0.2">
      <c r="A505" s="17"/>
      <c r="B505" s="17">
        <v>1992</v>
      </c>
      <c r="C505" s="17">
        <v>14</v>
      </c>
      <c r="D505" s="17">
        <v>11</v>
      </c>
      <c r="E505" s="17">
        <v>4</v>
      </c>
      <c r="F505" s="17">
        <v>13</v>
      </c>
      <c r="G505" s="17">
        <v>0</v>
      </c>
      <c r="H505" s="17">
        <v>0</v>
      </c>
      <c r="I505" s="17">
        <v>56</v>
      </c>
      <c r="J505" s="52">
        <v>8</v>
      </c>
    </row>
    <row r="506" spans="1:11" x14ac:dyDescent="0.2">
      <c r="A506" s="17"/>
      <c r="B506" s="17">
        <v>1993</v>
      </c>
      <c r="C506" s="17">
        <v>14</v>
      </c>
      <c r="D506" s="17">
        <v>9</v>
      </c>
      <c r="E506" s="17">
        <v>5</v>
      </c>
      <c r="F506" s="17">
        <v>9</v>
      </c>
      <c r="G506" s="17">
        <v>0</v>
      </c>
      <c r="H506" s="17">
        <v>0</v>
      </c>
      <c r="I506" s="17">
        <v>37</v>
      </c>
      <c r="J506" s="52">
        <v>9.25</v>
      </c>
    </row>
    <row r="507" spans="1:11" x14ac:dyDescent="0.2">
      <c r="A507" s="17"/>
      <c r="B507" s="17">
        <v>1994</v>
      </c>
      <c r="C507" s="17">
        <v>5</v>
      </c>
      <c r="D507" s="17">
        <v>2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52">
        <v>0</v>
      </c>
    </row>
    <row r="508" spans="1:11" x14ac:dyDescent="0.2">
      <c r="A508" s="17"/>
      <c r="B508" s="17">
        <v>1998</v>
      </c>
      <c r="C508" s="17">
        <v>1</v>
      </c>
      <c r="D508" s="17">
        <v>0</v>
      </c>
      <c r="E508" s="17" t="s">
        <v>34</v>
      </c>
      <c r="F508" s="17" t="s">
        <v>34</v>
      </c>
      <c r="G508" s="17" t="s">
        <v>35</v>
      </c>
      <c r="H508" s="17" t="s">
        <v>35</v>
      </c>
      <c r="I508" s="17" t="s">
        <v>109</v>
      </c>
      <c r="J508" s="52" t="s">
        <v>13</v>
      </c>
    </row>
    <row r="509" spans="1:11" x14ac:dyDescent="0.2">
      <c r="A509" s="17"/>
      <c r="B509" s="55" t="s">
        <v>15</v>
      </c>
      <c r="C509" s="55">
        <v>35</v>
      </c>
      <c r="D509" s="55">
        <v>22</v>
      </c>
      <c r="E509" s="55">
        <v>9</v>
      </c>
      <c r="F509" s="55">
        <v>13</v>
      </c>
      <c r="G509" s="55">
        <v>0</v>
      </c>
      <c r="H509" s="55">
        <v>0</v>
      </c>
      <c r="I509" s="55">
        <v>93</v>
      </c>
      <c r="J509" s="56">
        <v>7.15</v>
      </c>
    </row>
    <row r="510" spans="1:1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52"/>
    </row>
    <row r="511" spans="1:11" x14ac:dyDescent="0.2">
      <c r="A511" s="17" t="s">
        <v>110</v>
      </c>
      <c r="B511" s="17">
        <v>1999</v>
      </c>
      <c r="C511" s="17">
        <v>14</v>
      </c>
      <c r="D511" s="17">
        <v>9</v>
      </c>
      <c r="E511" s="17">
        <v>4</v>
      </c>
      <c r="F511" s="17" t="s">
        <v>111</v>
      </c>
      <c r="G511" s="17">
        <v>0</v>
      </c>
      <c r="H511" s="17">
        <v>0</v>
      </c>
      <c r="I511" s="17">
        <v>50</v>
      </c>
      <c r="J511" s="52">
        <v>10</v>
      </c>
    </row>
    <row r="512" spans="1:11" x14ac:dyDescent="0.2">
      <c r="A512" s="17"/>
      <c r="B512" s="17">
        <v>2000</v>
      </c>
      <c r="C512" s="17">
        <v>8</v>
      </c>
      <c r="D512" s="17">
        <v>8</v>
      </c>
      <c r="E512" s="17">
        <v>2</v>
      </c>
      <c r="F512" s="17" t="s">
        <v>53</v>
      </c>
      <c r="G512" s="17">
        <v>0</v>
      </c>
      <c r="H512" s="17">
        <v>0</v>
      </c>
      <c r="I512" s="17">
        <v>24</v>
      </c>
      <c r="J512" s="52">
        <v>4</v>
      </c>
    </row>
    <row r="513" spans="1:10" x14ac:dyDescent="0.2">
      <c r="A513" s="17"/>
      <c r="B513" s="55" t="s">
        <v>15</v>
      </c>
      <c r="C513" s="55">
        <v>22</v>
      </c>
      <c r="D513" s="55">
        <v>17</v>
      </c>
      <c r="E513" s="55">
        <v>6</v>
      </c>
      <c r="F513" s="55" t="s">
        <v>111</v>
      </c>
      <c r="G513" s="55">
        <v>0</v>
      </c>
      <c r="H513" s="55">
        <v>0</v>
      </c>
      <c r="I513" s="55">
        <v>74</v>
      </c>
      <c r="J513" s="56">
        <v>6.73</v>
      </c>
    </row>
    <row r="514" spans="1:10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52"/>
    </row>
    <row r="515" spans="1:10" x14ac:dyDescent="0.2">
      <c r="A515" s="17" t="s">
        <v>112</v>
      </c>
      <c r="B515" s="17">
        <v>1999</v>
      </c>
      <c r="C515" s="17">
        <v>1</v>
      </c>
      <c r="D515" s="17">
        <v>0</v>
      </c>
      <c r="E515" s="17" t="s">
        <v>13</v>
      </c>
      <c r="F515" s="17" t="s">
        <v>13</v>
      </c>
      <c r="G515" s="17" t="s">
        <v>13</v>
      </c>
      <c r="H515" s="17" t="s">
        <v>13</v>
      </c>
      <c r="I515" s="17" t="s">
        <v>13</v>
      </c>
      <c r="J515" s="52" t="s">
        <v>13</v>
      </c>
    </row>
    <row r="516" spans="1:10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52"/>
    </row>
    <row r="517" spans="1:10" x14ac:dyDescent="0.2">
      <c r="A517" s="17" t="s">
        <v>113</v>
      </c>
      <c r="B517" s="17">
        <v>2005</v>
      </c>
      <c r="C517" s="17">
        <v>1</v>
      </c>
      <c r="D517" s="17">
        <v>1</v>
      </c>
      <c r="E517" s="17">
        <v>0</v>
      </c>
      <c r="F517" s="17">
        <v>5</v>
      </c>
      <c r="G517" s="17">
        <v>0</v>
      </c>
      <c r="H517" s="17">
        <v>0</v>
      </c>
      <c r="I517" s="17">
        <v>5</v>
      </c>
      <c r="J517" s="52">
        <v>5</v>
      </c>
    </row>
    <row r="518" spans="1:10" x14ac:dyDescent="0.2">
      <c r="A518" s="17"/>
      <c r="B518" s="17">
        <v>2006</v>
      </c>
      <c r="C518" s="17">
        <v>2</v>
      </c>
      <c r="D518" s="17">
        <v>1</v>
      </c>
      <c r="E518" s="17">
        <v>1</v>
      </c>
      <c r="F518" s="17" t="s">
        <v>19</v>
      </c>
      <c r="G518" s="17">
        <v>0</v>
      </c>
      <c r="H518" s="17">
        <v>0</v>
      </c>
      <c r="I518" s="17">
        <v>0</v>
      </c>
      <c r="J518" s="52" t="s">
        <v>13</v>
      </c>
    </row>
    <row r="519" spans="1:10" x14ac:dyDescent="0.2">
      <c r="A519" s="17"/>
      <c r="B519" s="55" t="s">
        <v>15</v>
      </c>
      <c r="C519" s="55">
        <v>3</v>
      </c>
      <c r="D519" s="55">
        <v>2</v>
      </c>
      <c r="E519" s="55">
        <v>1</v>
      </c>
      <c r="F519" s="55">
        <v>5</v>
      </c>
      <c r="G519" s="55">
        <v>0</v>
      </c>
      <c r="H519" s="55">
        <v>0</v>
      </c>
      <c r="I519" s="55">
        <v>5</v>
      </c>
      <c r="J519" s="56">
        <v>5</v>
      </c>
    </row>
    <row r="520" spans="1:10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52"/>
    </row>
    <row r="521" spans="1:10" x14ac:dyDescent="0.2">
      <c r="A521" s="17" t="s">
        <v>114</v>
      </c>
      <c r="B521" s="17">
        <v>1991</v>
      </c>
      <c r="C521" s="17">
        <v>1</v>
      </c>
      <c r="D521" s="17">
        <v>1</v>
      </c>
      <c r="E521" s="17">
        <v>1</v>
      </c>
      <c r="F521" s="17" t="s">
        <v>50</v>
      </c>
      <c r="G521" s="17">
        <v>0</v>
      </c>
      <c r="H521" s="17">
        <v>0</v>
      </c>
      <c r="I521" s="17">
        <v>1</v>
      </c>
      <c r="J521" s="52" t="s">
        <v>13</v>
      </c>
    </row>
    <row r="522" spans="1:10" x14ac:dyDescent="0.2">
      <c r="A522" s="17"/>
      <c r="B522" s="17">
        <v>1995</v>
      </c>
      <c r="C522" s="17">
        <v>1</v>
      </c>
      <c r="D522" s="17">
        <v>0</v>
      </c>
      <c r="E522" s="17" t="s">
        <v>34</v>
      </c>
      <c r="F522" s="17" t="s">
        <v>115</v>
      </c>
      <c r="G522" s="17" t="s">
        <v>35</v>
      </c>
      <c r="H522" s="17" t="s">
        <v>35</v>
      </c>
      <c r="I522" s="17" t="s">
        <v>34</v>
      </c>
      <c r="J522" s="52" t="s">
        <v>13</v>
      </c>
    </row>
    <row r="523" spans="1:10" x14ac:dyDescent="0.2">
      <c r="A523" s="17"/>
      <c r="B523" s="17">
        <v>1998</v>
      </c>
      <c r="C523" s="17">
        <v>2</v>
      </c>
      <c r="D523" s="17">
        <v>2</v>
      </c>
      <c r="E523" s="17">
        <v>2</v>
      </c>
      <c r="F523" s="17" t="s">
        <v>57</v>
      </c>
      <c r="G523" s="17">
        <v>0</v>
      </c>
      <c r="H523" s="17">
        <v>0</v>
      </c>
      <c r="I523" s="17">
        <v>5</v>
      </c>
      <c r="J523" s="52" t="s">
        <v>13</v>
      </c>
    </row>
    <row r="524" spans="1:10" x14ac:dyDescent="0.2">
      <c r="A524" s="17"/>
      <c r="B524" s="55" t="s">
        <v>15</v>
      </c>
      <c r="C524" s="55">
        <v>4</v>
      </c>
      <c r="D524" s="55">
        <v>3</v>
      </c>
      <c r="E524" s="55">
        <v>3</v>
      </c>
      <c r="F524" s="55" t="s">
        <v>57</v>
      </c>
      <c r="G524" s="55">
        <v>0</v>
      </c>
      <c r="H524" s="55">
        <v>0</v>
      </c>
      <c r="I524" s="55">
        <v>6</v>
      </c>
      <c r="J524" s="56" t="s">
        <v>13</v>
      </c>
    </row>
    <row r="525" spans="1:10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52"/>
    </row>
    <row r="526" spans="1:10" x14ac:dyDescent="0.2">
      <c r="A526" s="17" t="s">
        <v>116</v>
      </c>
      <c r="B526" s="17">
        <v>1990</v>
      </c>
      <c r="C526" s="17">
        <v>5</v>
      </c>
      <c r="D526" s="17">
        <v>5</v>
      </c>
      <c r="E526" s="17">
        <v>1</v>
      </c>
      <c r="F526" s="17" t="s">
        <v>31</v>
      </c>
      <c r="G526" s="17">
        <v>0</v>
      </c>
      <c r="H526" s="17">
        <v>0</v>
      </c>
      <c r="I526" s="17">
        <v>20</v>
      </c>
      <c r="J526" s="52">
        <v>5</v>
      </c>
    </row>
    <row r="527" spans="1:10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52"/>
    </row>
    <row r="528" spans="1:10" x14ac:dyDescent="0.2">
      <c r="A528" s="17" t="s">
        <v>117</v>
      </c>
      <c r="B528" s="17">
        <v>1997</v>
      </c>
      <c r="C528" s="17">
        <v>3</v>
      </c>
      <c r="D528" s="17">
        <v>2</v>
      </c>
      <c r="E528" s="17">
        <v>0</v>
      </c>
      <c r="F528" s="17">
        <v>3</v>
      </c>
      <c r="G528" s="17">
        <v>0</v>
      </c>
      <c r="H528" s="17">
        <v>0</v>
      </c>
      <c r="I528" s="17">
        <v>3</v>
      </c>
      <c r="J528" s="52">
        <v>1.5</v>
      </c>
    </row>
    <row r="529" spans="1:10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52"/>
    </row>
    <row r="530" spans="1:10" x14ac:dyDescent="0.2">
      <c r="A530" s="17" t="s">
        <v>118</v>
      </c>
      <c r="B530" s="17">
        <v>1996</v>
      </c>
      <c r="C530" s="17">
        <v>14</v>
      </c>
      <c r="D530" s="17">
        <v>14</v>
      </c>
      <c r="E530" s="17">
        <v>2</v>
      </c>
      <c r="F530" s="17">
        <v>91</v>
      </c>
      <c r="G530" s="17">
        <v>3</v>
      </c>
      <c r="H530" s="17">
        <v>0</v>
      </c>
      <c r="I530" s="17">
        <v>463</v>
      </c>
      <c r="J530" s="52">
        <v>38.58</v>
      </c>
    </row>
    <row r="531" spans="1:10" x14ac:dyDescent="0.2">
      <c r="A531" s="17"/>
      <c r="B531" s="17">
        <v>1997</v>
      </c>
      <c r="C531" s="17">
        <v>8</v>
      </c>
      <c r="D531" s="17">
        <v>7</v>
      </c>
      <c r="E531" s="17">
        <v>0</v>
      </c>
      <c r="F531" s="17">
        <v>60</v>
      </c>
      <c r="G531" s="17">
        <v>1</v>
      </c>
      <c r="H531" s="17">
        <v>0</v>
      </c>
      <c r="I531" s="17">
        <v>107</v>
      </c>
      <c r="J531" s="52">
        <v>15.29</v>
      </c>
    </row>
    <row r="532" spans="1:10" x14ac:dyDescent="0.2">
      <c r="A532" s="17"/>
      <c r="B532" s="55" t="s">
        <v>15</v>
      </c>
      <c r="C532" s="55">
        <v>22</v>
      </c>
      <c r="D532" s="55">
        <v>21</v>
      </c>
      <c r="E532" s="55">
        <v>2</v>
      </c>
      <c r="F532" s="55">
        <v>91</v>
      </c>
      <c r="G532" s="55">
        <v>4</v>
      </c>
      <c r="H532" s="55">
        <v>0</v>
      </c>
      <c r="I532" s="55">
        <v>570</v>
      </c>
      <c r="J532" s="56">
        <v>30</v>
      </c>
    </row>
    <row r="533" spans="1:10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52"/>
    </row>
    <row r="534" spans="1:10" x14ac:dyDescent="0.2">
      <c r="A534" s="17" t="s">
        <v>119</v>
      </c>
      <c r="B534" s="17">
        <v>2003</v>
      </c>
      <c r="C534" s="17">
        <v>6</v>
      </c>
      <c r="D534" s="17">
        <v>6</v>
      </c>
      <c r="E534" s="17">
        <v>0</v>
      </c>
      <c r="F534" s="17">
        <v>35</v>
      </c>
      <c r="G534" s="17">
        <v>0</v>
      </c>
      <c r="H534" s="17">
        <v>0</v>
      </c>
      <c r="I534" s="17">
        <v>52</v>
      </c>
      <c r="J534" s="52">
        <v>8.67</v>
      </c>
    </row>
    <row r="535" spans="1:10" x14ac:dyDescent="0.2">
      <c r="A535" s="17"/>
      <c r="B535" s="17">
        <v>2005</v>
      </c>
      <c r="C535" s="17">
        <v>1</v>
      </c>
      <c r="D535" s="17">
        <v>1</v>
      </c>
      <c r="E535" s="17">
        <v>1</v>
      </c>
      <c r="F535" s="17" t="s">
        <v>37</v>
      </c>
      <c r="G535" s="17">
        <v>0</v>
      </c>
      <c r="H535" s="17">
        <v>0</v>
      </c>
      <c r="I535" s="17">
        <v>8</v>
      </c>
      <c r="J535" s="52" t="s">
        <v>13</v>
      </c>
    </row>
    <row r="536" spans="1:10" x14ac:dyDescent="0.2">
      <c r="A536" s="17"/>
      <c r="B536" s="55" t="s">
        <v>15</v>
      </c>
      <c r="C536" s="55">
        <v>7</v>
      </c>
      <c r="D536" s="55">
        <v>7</v>
      </c>
      <c r="E536" s="55">
        <v>1</v>
      </c>
      <c r="F536" s="55">
        <v>35</v>
      </c>
      <c r="G536" s="55">
        <v>0</v>
      </c>
      <c r="H536" s="55">
        <v>0</v>
      </c>
      <c r="I536" s="55">
        <v>60</v>
      </c>
      <c r="J536" s="56">
        <v>10</v>
      </c>
    </row>
    <row r="537" spans="1:10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52"/>
    </row>
    <row r="538" spans="1:10" x14ac:dyDescent="0.2">
      <c r="A538" s="17" t="s">
        <v>120</v>
      </c>
      <c r="B538" s="17">
        <v>1990</v>
      </c>
      <c r="C538" s="17">
        <v>15</v>
      </c>
      <c r="D538" s="17">
        <v>10</v>
      </c>
      <c r="E538" s="17">
        <v>4</v>
      </c>
      <c r="F538" s="17">
        <v>10</v>
      </c>
      <c r="G538" s="17">
        <v>0</v>
      </c>
      <c r="H538" s="17">
        <v>0</v>
      </c>
      <c r="I538" s="17">
        <v>27</v>
      </c>
      <c r="J538" s="52">
        <v>4.5</v>
      </c>
    </row>
    <row r="539" spans="1:10" x14ac:dyDescent="0.2">
      <c r="A539" s="17"/>
      <c r="B539" s="17">
        <v>1991</v>
      </c>
      <c r="C539" s="17">
        <v>17</v>
      </c>
      <c r="D539" s="17">
        <v>9</v>
      </c>
      <c r="E539" s="17">
        <v>4</v>
      </c>
      <c r="F539" s="17" t="s">
        <v>57</v>
      </c>
      <c r="G539" s="17">
        <v>0</v>
      </c>
      <c r="H539" s="17">
        <v>0</v>
      </c>
      <c r="I539" s="17">
        <v>8</v>
      </c>
      <c r="J539" s="52">
        <v>1.6</v>
      </c>
    </row>
    <row r="540" spans="1:10" x14ac:dyDescent="0.2">
      <c r="A540" s="17"/>
      <c r="B540" s="17">
        <v>1992</v>
      </c>
      <c r="C540" s="17">
        <v>17</v>
      </c>
      <c r="D540" s="17">
        <v>15</v>
      </c>
      <c r="E540" s="17">
        <v>8</v>
      </c>
      <c r="F540" s="17" t="s">
        <v>121</v>
      </c>
      <c r="G540" s="17">
        <v>0</v>
      </c>
      <c r="H540" s="17">
        <v>0</v>
      </c>
      <c r="I540" s="17">
        <v>62</v>
      </c>
      <c r="J540" s="52">
        <v>8.86</v>
      </c>
    </row>
    <row r="541" spans="1:10" x14ac:dyDescent="0.2">
      <c r="A541" s="17"/>
      <c r="B541" s="17">
        <v>1993</v>
      </c>
      <c r="C541" s="17">
        <v>13</v>
      </c>
      <c r="D541" s="17">
        <v>8</v>
      </c>
      <c r="E541" s="17">
        <v>5</v>
      </c>
      <c r="F541" s="17" t="s">
        <v>122</v>
      </c>
      <c r="G541" s="17">
        <v>0</v>
      </c>
      <c r="H541" s="17">
        <v>0</v>
      </c>
      <c r="I541" s="17">
        <v>24</v>
      </c>
      <c r="J541" s="52">
        <v>8</v>
      </c>
    </row>
    <row r="542" spans="1:10" x14ac:dyDescent="0.2">
      <c r="A542" s="17"/>
      <c r="B542" s="17">
        <v>1994</v>
      </c>
      <c r="C542" s="17">
        <v>13</v>
      </c>
      <c r="D542" s="17">
        <v>7</v>
      </c>
      <c r="E542" s="17">
        <v>5</v>
      </c>
      <c r="F542" s="17" t="s">
        <v>53</v>
      </c>
      <c r="G542" s="17">
        <v>0</v>
      </c>
      <c r="H542" s="17">
        <v>0</v>
      </c>
      <c r="I542" s="17">
        <v>29</v>
      </c>
      <c r="J542" s="52">
        <v>14.5</v>
      </c>
    </row>
    <row r="543" spans="1:10" x14ac:dyDescent="0.2">
      <c r="A543" s="17"/>
      <c r="B543" s="17">
        <v>1995</v>
      </c>
      <c r="C543" s="17">
        <v>13</v>
      </c>
      <c r="D543" s="17">
        <v>7</v>
      </c>
      <c r="E543" s="17">
        <v>4</v>
      </c>
      <c r="F543" s="17" t="s">
        <v>123</v>
      </c>
      <c r="G543" s="17">
        <v>0</v>
      </c>
      <c r="H543" s="17">
        <v>0</v>
      </c>
      <c r="I543" s="17">
        <v>67</v>
      </c>
      <c r="J543" s="52">
        <v>22.33</v>
      </c>
    </row>
    <row r="544" spans="1:10" x14ac:dyDescent="0.2">
      <c r="A544" s="17"/>
      <c r="B544" s="17">
        <v>1996</v>
      </c>
      <c r="C544" s="17">
        <v>14</v>
      </c>
      <c r="D544" s="17">
        <v>7</v>
      </c>
      <c r="E544" s="17">
        <v>3</v>
      </c>
      <c r="F544" s="17" t="s">
        <v>65</v>
      </c>
      <c r="G544" s="17">
        <v>0</v>
      </c>
      <c r="H544" s="17">
        <v>0</v>
      </c>
      <c r="I544" s="17">
        <v>33</v>
      </c>
      <c r="J544" s="52">
        <v>8.25</v>
      </c>
    </row>
    <row r="545" spans="1:10" x14ac:dyDescent="0.2">
      <c r="A545" s="17"/>
      <c r="B545" s="17">
        <v>1997</v>
      </c>
      <c r="C545" s="17">
        <v>17</v>
      </c>
      <c r="D545" s="17">
        <v>12</v>
      </c>
      <c r="E545" s="17">
        <v>8</v>
      </c>
      <c r="F545" s="17" t="s">
        <v>36</v>
      </c>
      <c r="G545" s="17">
        <v>0</v>
      </c>
      <c r="H545" s="17">
        <v>0</v>
      </c>
      <c r="I545" s="17">
        <v>53</v>
      </c>
      <c r="J545" s="52">
        <v>13.25</v>
      </c>
    </row>
    <row r="546" spans="1:10" x14ac:dyDescent="0.2">
      <c r="A546" s="17"/>
      <c r="B546" s="17">
        <v>1998</v>
      </c>
      <c r="C546" s="17">
        <v>15</v>
      </c>
      <c r="D546" s="17">
        <v>10</v>
      </c>
      <c r="E546" s="17">
        <v>2</v>
      </c>
      <c r="F546" s="17">
        <v>19</v>
      </c>
      <c r="G546" s="17">
        <v>0</v>
      </c>
      <c r="H546" s="17">
        <v>0</v>
      </c>
      <c r="I546" s="17">
        <v>42</v>
      </c>
      <c r="J546" s="52">
        <v>5.25</v>
      </c>
    </row>
    <row r="547" spans="1:10" x14ac:dyDescent="0.2">
      <c r="A547" s="17"/>
      <c r="B547" s="17">
        <v>1999</v>
      </c>
      <c r="C547" s="17">
        <v>8</v>
      </c>
      <c r="D547" s="17">
        <v>5</v>
      </c>
      <c r="E547" s="17">
        <v>2</v>
      </c>
      <c r="F547" s="17">
        <v>9</v>
      </c>
      <c r="G547" s="17">
        <v>0</v>
      </c>
      <c r="H547" s="17">
        <v>0</v>
      </c>
      <c r="I547" s="17">
        <v>17</v>
      </c>
      <c r="J547" s="52">
        <v>5.67</v>
      </c>
    </row>
    <row r="548" spans="1:10" x14ac:dyDescent="0.2">
      <c r="A548" s="17"/>
      <c r="B548" s="17">
        <v>2000</v>
      </c>
      <c r="C548" s="17">
        <v>3</v>
      </c>
      <c r="D548" s="17">
        <v>3</v>
      </c>
      <c r="E548" s="17">
        <v>1</v>
      </c>
      <c r="F548" s="17">
        <v>3</v>
      </c>
      <c r="G548" s="17">
        <v>0</v>
      </c>
      <c r="H548" s="17">
        <v>0</v>
      </c>
      <c r="I548" s="17">
        <v>4</v>
      </c>
      <c r="J548" s="52">
        <v>2</v>
      </c>
    </row>
    <row r="549" spans="1:10" x14ac:dyDescent="0.2">
      <c r="A549" s="17"/>
      <c r="B549" s="17">
        <v>2001</v>
      </c>
      <c r="C549" s="17">
        <v>2</v>
      </c>
      <c r="D549" s="17">
        <v>1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52">
        <v>0</v>
      </c>
    </row>
    <row r="550" spans="1:10" x14ac:dyDescent="0.2">
      <c r="A550" s="17"/>
      <c r="B550" s="17">
        <v>2002</v>
      </c>
      <c r="C550" s="17">
        <v>1</v>
      </c>
      <c r="D550" s="17">
        <v>1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52">
        <v>0</v>
      </c>
    </row>
    <row r="551" spans="1:10" x14ac:dyDescent="0.2">
      <c r="A551" s="17"/>
      <c r="B551" s="17">
        <v>2009</v>
      </c>
      <c r="C551" s="17">
        <v>2</v>
      </c>
      <c r="D551" s="17">
        <v>1</v>
      </c>
      <c r="E551" s="17">
        <v>1</v>
      </c>
      <c r="F551" s="17" t="s">
        <v>25</v>
      </c>
      <c r="G551" s="17">
        <v>0</v>
      </c>
      <c r="H551" s="17">
        <v>0</v>
      </c>
      <c r="I551" s="17">
        <v>6</v>
      </c>
      <c r="J551" s="52" t="s">
        <v>13</v>
      </c>
    </row>
    <row r="552" spans="1:10" x14ac:dyDescent="0.2">
      <c r="A552" s="17"/>
      <c r="B552" s="17">
        <v>2010</v>
      </c>
      <c r="C552" s="17">
        <v>1</v>
      </c>
      <c r="D552" s="17">
        <v>1</v>
      </c>
      <c r="E552" s="17">
        <v>1</v>
      </c>
      <c r="F552" s="17" t="s">
        <v>12</v>
      </c>
      <c r="G552" s="17">
        <v>0</v>
      </c>
      <c r="H552" s="17">
        <v>0</v>
      </c>
      <c r="I552" s="17">
        <v>2</v>
      </c>
      <c r="J552" s="52" t="s">
        <v>13</v>
      </c>
    </row>
    <row r="553" spans="1:10" x14ac:dyDescent="0.2">
      <c r="A553" s="17"/>
      <c r="B553" s="17">
        <v>2015</v>
      </c>
      <c r="C553" s="61">
        <v>2</v>
      </c>
      <c r="D553" s="61">
        <v>2</v>
      </c>
      <c r="E553" s="61">
        <v>1</v>
      </c>
      <c r="F553" s="34" t="s">
        <v>65</v>
      </c>
      <c r="G553" s="61">
        <v>0</v>
      </c>
      <c r="H553" s="61">
        <v>0</v>
      </c>
      <c r="I553" s="61">
        <v>16</v>
      </c>
      <c r="J553" s="62">
        <v>16</v>
      </c>
    </row>
    <row r="554" spans="1:10" x14ac:dyDescent="0.2">
      <c r="A554" s="17"/>
      <c r="B554" s="34">
        <v>2018</v>
      </c>
      <c r="C554" s="84">
        <v>1</v>
      </c>
      <c r="D554" s="84">
        <v>1</v>
      </c>
      <c r="E554" s="84">
        <v>0</v>
      </c>
      <c r="F554" s="34">
        <v>1</v>
      </c>
      <c r="G554" s="84">
        <v>0</v>
      </c>
      <c r="H554" s="84">
        <v>0</v>
      </c>
      <c r="I554" s="84">
        <v>1</v>
      </c>
      <c r="J554" s="85">
        <v>1</v>
      </c>
    </row>
    <row r="555" spans="1:10" x14ac:dyDescent="0.2">
      <c r="A555" s="17"/>
      <c r="B555" s="55" t="s">
        <v>15</v>
      </c>
      <c r="C555" s="55">
        <f>SUM(C538:C554)</f>
        <v>154</v>
      </c>
      <c r="D555" s="55">
        <f t="shared" ref="D555:I555" si="92">SUM(D538:D554)</f>
        <v>100</v>
      </c>
      <c r="E555" s="55">
        <f t="shared" si="92"/>
        <v>49</v>
      </c>
      <c r="F555" s="55" t="s">
        <v>123</v>
      </c>
      <c r="G555" s="55">
        <f t="shared" si="92"/>
        <v>0</v>
      </c>
      <c r="H555" s="55">
        <f t="shared" si="92"/>
        <v>0</v>
      </c>
      <c r="I555" s="55">
        <f t="shared" si="92"/>
        <v>391</v>
      </c>
      <c r="J555" s="56">
        <f>I555/(D555-E555)</f>
        <v>7.666666666666667</v>
      </c>
    </row>
    <row r="556" spans="1:10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52"/>
    </row>
    <row r="557" spans="1:10" x14ac:dyDescent="0.2">
      <c r="A557" s="17" t="s">
        <v>124</v>
      </c>
      <c r="B557" s="17">
        <v>2009</v>
      </c>
      <c r="C557" s="17">
        <v>3</v>
      </c>
      <c r="D557" s="17">
        <v>2</v>
      </c>
      <c r="E557" s="17">
        <v>1</v>
      </c>
      <c r="F557" s="17">
        <v>6</v>
      </c>
      <c r="G557" s="17">
        <v>0</v>
      </c>
      <c r="H557" s="17">
        <v>0</v>
      </c>
      <c r="I557" s="17">
        <v>11</v>
      </c>
      <c r="J557" s="52">
        <v>11</v>
      </c>
    </row>
    <row r="558" spans="1:10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52"/>
    </row>
    <row r="559" spans="1:10" x14ac:dyDescent="0.2">
      <c r="A559" s="17" t="s">
        <v>125</v>
      </c>
      <c r="B559" s="17">
        <v>1984</v>
      </c>
      <c r="C559" s="17">
        <v>10</v>
      </c>
      <c r="D559" s="17">
        <v>6</v>
      </c>
      <c r="E559" s="17">
        <v>3</v>
      </c>
      <c r="F559" s="17">
        <v>4</v>
      </c>
      <c r="G559" s="17">
        <v>0</v>
      </c>
      <c r="H559" s="17">
        <v>0</v>
      </c>
      <c r="I559" s="17">
        <v>8</v>
      </c>
      <c r="J559" s="52">
        <v>2.67</v>
      </c>
    </row>
    <row r="560" spans="1:10" x14ac:dyDescent="0.2">
      <c r="A560" s="17"/>
      <c r="B560" s="17">
        <v>1985</v>
      </c>
      <c r="C560" s="17">
        <v>9</v>
      </c>
      <c r="D560" s="17">
        <v>4</v>
      </c>
      <c r="E560" s="17">
        <v>2</v>
      </c>
      <c r="F560" s="17" t="s">
        <v>58</v>
      </c>
      <c r="G560" s="17">
        <v>0</v>
      </c>
      <c r="H560" s="17">
        <v>0</v>
      </c>
      <c r="I560" s="17">
        <v>10</v>
      </c>
      <c r="J560" s="52">
        <v>5</v>
      </c>
    </row>
    <row r="561" spans="1:10" x14ac:dyDescent="0.2">
      <c r="A561" s="17"/>
      <c r="B561" s="17">
        <v>1986</v>
      </c>
      <c r="C561" s="17">
        <v>15</v>
      </c>
      <c r="D561" s="17">
        <v>5</v>
      </c>
      <c r="E561" s="17">
        <v>3</v>
      </c>
      <c r="F561" s="17">
        <v>3</v>
      </c>
      <c r="G561" s="17">
        <v>0</v>
      </c>
      <c r="H561" s="17">
        <v>0</v>
      </c>
      <c r="I561" s="17">
        <v>6</v>
      </c>
      <c r="J561" s="52">
        <v>3</v>
      </c>
    </row>
    <row r="562" spans="1:10" x14ac:dyDescent="0.2">
      <c r="A562" s="17"/>
      <c r="B562" s="17">
        <v>1987</v>
      </c>
      <c r="C562" s="17">
        <v>8</v>
      </c>
      <c r="D562" s="17">
        <v>5</v>
      </c>
      <c r="E562" s="17">
        <v>4</v>
      </c>
      <c r="F562" s="17" t="s">
        <v>122</v>
      </c>
      <c r="G562" s="17">
        <v>0</v>
      </c>
      <c r="H562" s="17">
        <v>0</v>
      </c>
      <c r="I562" s="17">
        <v>24</v>
      </c>
      <c r="J562" s="52">
        <v>24</v>
      </c>
    </row>
    <row r="563" spans="1:10" x14ac:dyDescent="0.2">
      <c r="A563" s="17"/>
      <c r="B563" s="55" t="s">
        <v>15</v>
      </c>
      <c r="C563" s="55">
        <v>42</v>
      </c>
      <c r="D563" s="55">
        <v>20</v>
      </c>
      <c r="E563" s="55">
        <v>12</v>
      </c>
      <c r="F563" s="55" t="s">
        <v>122</v>
      </c>
      <c r="G563" s="55">
        <v>0</v>
      </c>
      <c r="H563" s="55">
        <v>0</v>
      </c>
      <c r="I563" s="55">
        <v>48</v>
      </c>
      <c r="J563" s="56">
        <v>6</v>
      </c>
    </row>
    <row r="564" spans="1:10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52"/>
    </row>
    <row r="565" spans="1:10" x14ac:dyDescent="0.2">
      <c r="A565" s="19" t="s">
        <v>1328</v>
      </c>
      <c r="B565" s="34">
        <v>2019</v>
      </c>
      <c r="C565" s="84">
        <v>1</v>
      </c>
      <c r="D565" s="84">
        <v>1</v>
      </c>
      <c r="E565" s="84">
        <v>0</v>
      </c>
      <c r="F565" s="34">
        <v>0</v>
      </c>
      <c r="G565" s="84">
        <v>0</v>
      </c>
      <c r="H565" s="84">
        <v>0</v>
      </c>
      <c r="I565" s="84">
        <v>0</v>
      </c>
      <c r="J565" s="85">
        <v>0</v>
      </c>
    </row>
    <row r="566" spans="1:10" x14ac:dyDescent="0.2">
      <c r="B566" s="34">
        <v>2022</v>
      </c>
      <c r="C566" s="100">
        <v>1</v>
      </c>
      <c r="D566" s="100">
        <v>1</v>
      </c>
      <c r="E566" s="100">
        <v>1</v>
      </c>
      <c r="F566" s="34" t="s">
        <v>19</v>
      </c>
      <c r="G566" s="100">
        <v>0</v>
      </c>
      <c r="H566" s="100">
        <v>0</v>
      </c>
      <c r="I566" s="100">
        <v>0</v>
      </c>
      <c r="J566" s="63" t="e">
        <f t="shared" ref="J566" si="93">I566/(D566-E566)</f>
        <v>#DIV/0!</v>
      </c>
    </row>
    <row r="567" spans="1:10" x14ac:dyDescent="0.2">
      <c r="B567" s="55" t="s">
        <v>15</v>
      </c>
      <c r="C567" s="55">
        <f>SUM(C565:C566)</f>
        <v>2</v>
      </c>
      <c r="D567" s="55">
        <f>SUM(D565:D566)</f>
        <v>2</v>
      </c>
      <c r="E567" s="55">
        <f>SUM(E565:E566)</f>
        <v>1</v>
      </c>
      <c r="F567" s="55" t="s">
        <v>19</v>
      </c>
      <c r="G567" s="55">
        <f>SUM(G565:G566)</f>
        <v>0</v>
      </c>
      <c r="H567" s="55">
        <f>SUM(H565:H566)</f>
        <v>0</v>
      </c>
      <c r="I567" s="55">
        <f>SUM(I565:I566)</f>
        <v>0</v>
      </c>
      <c r="J567" s="85">
        <v>0</v>
      </c>
    </row>
    <row r="568" spans="1:10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52"/>
    </row>
    <row r="569" spans="1:10" x14ac:dyDescent="0.2">
      <c r="A569" s="17" t="s">
        <v>1216</v>
      </c>
      <c r="B569" s="17">
        <v>2016</v>
      </c>
      <c r="C569" s="17">
        <v>5</v>
      </c>
      <c r="D569" s="17">
        <v>3</v>
      </c>
      <c r="E569" s="17">
        <v>1</v>
      </c>
      <c r="F569" s="17">
        <v>9</v>
      </c>
      <c r="G569" s="17">
        <v>0</v>
      </c>
      <c r="H569" s="17">
        <v>0</v>
      </c>
      <c r="I569" s="17">
        <v>12</v>
      </c>
      <c r="J569" s="52">
        <f>I569/(D569-E569)</f>
        <v>6</v>
      </c>
    </row>
    <row r="570" spans="1:10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52"/>
    </row>
    <row r="571" spans="1:10" x14ac:dyDescent="0.2">
      <c r="A571" s="17" t="s">
        <v>126</v>
      </c>
      <c r="B571" s="17">
        <v>1985</v>
      </c>
      <c r="C571" s="17">
        <v>1</v>
      </c>
      <c r="D571" s="17">
        <v>1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52">
        <v>0</v>
      </c>
    </row>
    <row r="572" spans="1:10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52"/>
    </row>
    <row r="573" spans="1:10" x14ac:dyDescent="0.2">
      <c r="A573" s="17" t="s">
        <v>127</v>
      </c>
      <c r="B573" s="17">
        <v>1984</v>
      </c>
      <c r="C573" s="17">
        <v>6</v>
      </c>
      <c r="D573" s="17">
        <v>6</v>
      </c>
      <c r="E573" s="17">
        <v>0</v>
      </c>
      <c r="F573" s="17">
        <v>19</v>
      </c>
      <c r="G573" s="17">
        <v>0</v>
      </c>
      <c r="H573" s="17">
        <v>0</v>
      </c>
      <c r="I573" s="17">
        <v>41</v>
      </c>
      <c r="J573" s="52">
        <v>6.83</v>
      </c>
    </row>
    <row r="574" spans="1:10" x14ac:dyDescent="0.2">
      <c r="A574" s="17"/>
      <c r="B574" s="17">
        <v>1985</v>
      </c>
      <c r="C574" s="17">
        <v>14</v>
      </c>
      <c r="D574" s="17">
        <v>13</v>
      </c>
      <c r="E574" s="17">
        <v>1</v>
      </c>
      <c r="F574" s="17">
        <v>65</v>
      </c>
      <c r="G574" s="17">
        <v>1</v>
      </c>
      <c r="H574" s="17">
        <v>0</v>
      </c>
      <c r="I574" s="17">
        <v>195</v>
      </c>
      <c r="J574" s="52">
        <v>16.25</v>
      </c>
    </row>
    <row r="575" spans="1:10" x14ac:dyDescent="0.2">
      <c r="A575" s="17"/>
      <c r="B575" s="17">
        <v>1986</v>
      </c>
      <c r="C575" s="17">
        <v>6</v>
      </c>
      <c r="D575" s="17">
        <v>5</v>
      </c>
      <c r="E575" s="17">
        <v>0</v>
      </c>
      <c r="F575" s="17">
        <v>34</v>
      </c>
      <c r="G575" s="17">
        <v>0</v>
      </c>
      <c r="H575" s="17">
        <v>0</v>
      </c>
      <c r="I575" s="17">
        <v>78</v>
      </c>
      <c r="J575" s="52">
        <v>15.6</v>
      </c>
    </row>
    <row r="576" spans="1:10" x14ac:dyDescent="0.2">
      <c r="A576" s="17"/>
      <c r="B576" s="55" t="s">
        <v>15</v>
      </c>
      <c r="C576" s="55">
        <v>26</v>
      </c>
      <c r="D576" s="55">
        <v>24</v>
      </c>
      <c r="E576" s="55">
        <v>1</v>
      </c>
      <c r="F576" s="55">
        <v>65</v>
      </c>
      <c r="G576" s="55">
        <v>1</v>
      </c>
      <c r="H576" s="55">
        <v>0</v>
      </c>
      <c r="I576" s="55">
        <v>314</v>
      </c>
      <c r="J576" s="56">
        <v>13.65</v>
      </c>
    </row>
    <row r="577" spans="1:10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52"/>
    </row>
    <row r="578" spans="1:10" x14ac:dyDescent="0.2">
      <c r="A578" s="19" t="s">
        <v>1342</v>
      </c>
      <c r="B578" s="34">
        <v>2019</v>
      </c>
      <c r="C578" s="84">
        <v>18</v>
      </c>
      <c r="D578" s="84">
        <v>14</v>
      </c>
      <c r="E578" s="84">
        <v>1</v>
      </c>
      <c r="F578" s="34">
        <v>50</v>
      </c>
      <c r="G578" s="84">
        <v>1</v>
      </c>
      <c r="H578" s="84">
        <v>0</v>
      </c>
      <c r="I578" s="84">
        <v>312</v>
      </c>
      <c r="J578" s="52">
        <f>I578/(D578-E578)</f>
        <v>24</v>
      </c>
    </row>
    <row r="579" spans="1:10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52"/>
    </row>
    <row r="580" spans="1:10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52"/>
    </row>
    <row r="581" spans="1:10" x14ac:dyDescent="0.2">
      <c r="A581" s="17" t="s">
        <v>128</v>
      </c>
      <c r="B581" s="17">
        <v>1985</v>
      </c>
      <c r="C581" s="17">
        <v>12</v>
      </c>
      <c r="D581" s="17">
        <v>12</v>
      </c>
      <c r="E581" s="17">
        <v>1</v>
      </c>
      <c r="F581" s="17">
        <v>49</v>
      </c>
      <c r="G581" s="17">
        <v>0</v>
      </c>
      <c r="H581" s="17">
        <v>0</v>
      </c>
      <c r="I581" s="17">
        <v>230</v>
      </c>
      <c r="J581" s="52">
        <v>20.91</v>
      </c>
    </row>
    <row r="582" spans="1:10" x14ac:dyDescent="0.2">
      <c r="A582" s="17"/>
      <c r="B582" s="17">
        <v>1986</v>
      </c>
      <c r="C582" s="17">
        <v>15</v>
      </c>
      <c r="D582" s="17">
        <v>14</v>
      </c>
      <c r="E582" s="17">
        <v>0</v>
      </c>
      <c r="F582" s="17">
        <v>100</v>
      </c>
      <c r="G582" s="17">
        <v>2</v>
      </c>
      <c r="H582" s="17">
        <v>1</v>
      </c>
      <c r="I582" s="17">
        <v>370</v>
      </c>
      <c r="J582" s="52">
        <v>26.43</v>
      </c>
    </row>
    <row r="583" spans="1:10" x14ac:dyDescent="0.2">
      <c r="A583" s="17"/>
      <c r="B583" s="17">
        <v>1987</v>
      </c>
      <c r="C583" s="17">
        <v>16</v>
      </c>
      <c r="D583" s="17">
        <v>15</v>
      </c>
      <c r="E583" s="17">
        <v>0</v>
      </c>
      <c r="F583" s="17">
        <v>47</v>
      </c>
      <c r="G583" s="17">
        <v>0</v>
      </c>
      <c r="H583" s="17">
        <v>0</v>
      </c>
      <c r="I583" s="17">
        <v>281</v>
      </c>
      <c r="J583" s="52">
        <v>18.73</v>
      </c>
    </row>
    <row r="584" spans="1:10" x14ac:dyDescent="0.2">
      <c r="A584" s="17"/>
      <c r="B584" s="17">
        <v>1988</v>
      </c>
      <c r="C584" s="17">
        <v>14</v>
      </c>
      <c r="D584" s="17">
        <v>14</v>
      </c>
      <c r="E584" s="17">
        <v>0</v>
      </c>
      <c r="F584" s="17">
        <v>34</v>
      </c>
      <c r="G584" s="17">
        <v>0</v>
      </c>
      <c r="H584" s="17">
        <v>0</v>
      </c>
      <c r="I584" s="17">
        <v>233</v>
      </c>
      <c r="J584" s="52">
        <v>16.64</v>
      </c>
    </row>
    <row r="585" spans="1:10" x14ac:dyDescent="0.2">
      <c r="A585" s="17"/>
      <c r="B585" s="17">
        <v>1989</v>
      </c>
      <c r="C585" s="17">
        <v>18</v>
      </c>
      <c r="D585" s="17">
        <v>18</v>
      </c>
      <c r="E585" s="17">
        <v>0</v>
      </c>
      <c r="F585" s="17">
        <v>67</v>
      </c>
      <c r="G585" s="17">
        <v>3</v>
      </c>
      <c r="H585" s="17">
        <v>0</v>
      </c>
      <c r="I585" s="17">
        <v>392</v>
      </c>
      <c r="J585" s="52">
        <v>21.78</v>
      </c>
    </row>
    <row r="586" spans="1:10" x14ac:dyDescent="0.2">
      <c r="A586" s="17"/>
      <c r="B586" s="17">
        <v>1990</v>
      </c>
      <c r="C586" s="17">
        <v>20</v>
      </c>
      <c r="D586" s="17">
        <v>20</v>
      </c>
      <c r="E586" s="17">
        <v>3</v>
      </c>
      <c r="F586" s="17" t="s">
        <v>129</v>
      </c>
      <c r="G586" s="17">
        <v>2</v>
      </c>
      <c r="H586" s="17">
        <v>0</v>
      </c>
      <c r="I586" s="17">
        <v>427</v>
      </c>
      <c r="J586" s="52">
        <v>25.12</v>
      </c>
    </row>
    <row r="587" spans="1:10" x14ac:dyDescent="0.2">
      <c r="A587" s="17"/>
      <c r="B587" s="17">
        <v>1991</v>
      </c>
      <c r="C587" s="17">
        <v>10</v>
      </c>
      <c r="D587" s="17">
        <v>9</v>
      </c>
      <c r="E587" s="17">
        <v>1</v>
      </c>
      <c r="F587" s="17" t="s">
        <v>130</v>
      </c>
      <c r="G587" s="17">
        <v>0</v>
      </c>
      <c r="H587" s="17">
        <v>0</v>
      </c>
      <c r="I587" s="17">
        <v>73</v>
      </c>
      <c r="J587" s="52">
        <v>9.1300000000000008</v>
      </c>
    </row>
    <row r="588" spans="1:10" x14ac:dyDescent="0.2">
      <c r="A588" s="17"/>
      <c r="B588" s="55" t="s">
        <v>15</v>
      </c>
      <c r="C588" s="55">
        <v>105</v>
      </c>
      <c r="D588" s="55">
        <v>102</v>
      </c>
      <c r="E588" s="55">
        <v>5</v>
      </c>
      <c r="F588" s="55">
        <v>100</v>
      </c>
      <c r="G588" s="55">
        <v>7</v>
      </c>
      <c r="H588" s="55">
        <v>1</v>
      </c>
      <c r="I588" s="55">
        <v>2006</v>
      </c>
      <c r="J588" s="56">
        <v>20.68</v>
      </c>
    </row>
    <row r="589" spans="1:10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52"/>
    </row>
    <row r="590" spans="1:10" x14ac:dyDescent="0.2">
      <c r="A590" s="17" t="s">
        <v>131</v>
      </c>
      <c r="B590" s="17">
        <v>2001</v>
      </c>
      <c r="C590" s="17">
        <v>10</v>
      </c>
      <c r="D590" s="17">
        <v>7</v>
      </c>
      <c r="E590" s="17">
        <v>5</v>
      </c>
      <c r="F590" s="17">
        <v>12</v>
      </c>
      <c r="G590" s="17">
        <v>0</v>
      </c>
      <c r="H590" s="17">
        <v>0</v>
      </c>
      <c r="I590" s="17">
        <v>15</v>
      </c>
      <c r="J590" s="52">
        <v>7.5</v>
      </c>
    </row>
    <row r="591" spans="1:10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52"/>
    </row>
    <row r="592" spans="1:10" x14ac:dyDescent="0.2">
      <c r="A592" s="17" t="s">
        <v>132</v>
      </c>
      <c r="B592" s="17">
        <v>1998</v>
      </c>
      <c r="C592" s="17">
        <v>5</v>
      </c>
      <c r="D592" s="17">
        <v>5</v>
      </c>
      <c r="E592" s="17">
        <v>1</v>
      </c>
      <c r="F592" s="17" t="s">
        <v>85</v>
      </c>
      <c r="G592" s="17">
        <v>0</v>
      </c>
      <c r="H592" s="17">
        <v>0</v>
      </c>
      <c r="I592" s="17">
        <v>85</v>
      </c>
      <c r="J592" s="52">
        <v>21.25</v>
      </c>
    </row>
    <row r="593" spans="1:10" x14ac:dyDescent="0.2">
      <c r="A593" s="17"/>
      <c r="B593" s="17">
        <v>1999</v>
      </c>
      <c r="C593" s="17">
        <v>15</v>
      </c>
      <c r="D593" s="17">
        <v>15</v>
      </c>
      <c r="E593" s="17">
        <v>2</v>
      </c>
      <c r="F593" s="17">
        <v>43</v>
      </c>
      <c r="G593" s="17">
        <v>0</v>
      </c>
      <c r="H593" s="17">
        <v>0</v>
      </c>
      <c r="I593" s="17">
        <v>239</v>
      </c>
      <c r="J593" s="52">
        <v>18.38</v>
      </c>
    </row>
    <row r="594" spans="1:10" x14ac:dyDescent="0.2">
      <c r="A594" s="17"/>
      <c r="B594" s="55" t="s">
        <v>15</v>
      </c>
      <c r="C594" s="55">
        <v>20</v>
      </c>
      <c r="D594" s="55">
        <v>20</v>
      </c>
      <c r="E594" s="55">
        <v>3</v>
      </c>
      <c r="F594" s="55">
        <v>43</v>
      </c>
      <c r="G594" s="55">
        <v>0</v>
      </c>
      <c r="H594" s="55">
        <v>0</v>
      </c>
      <c r="I594" s="55">
        <v>324</v>
      </c>
      <c r="J594" s="56">
        <v>19.059999999999999</v>
      </c>
    </row>
    <row r="595" spans="1:10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52"/>
    </row>
    <row r="596" spans="1:10" x14ac:dyDescent="0.2">
      <c r="A596" s="17" t="s">
        <v>133</v>
      </c>
      <c r="B596" s="17">
        <v>1998</v>
      </c>
      <c r="C596" s="17">
        <v>2</v>
      </c>
      <c r="D596" s="17">
        <v>2</v>
      </c>
      <c r="E596" s="17">
        <v>0</v>
      </c>
      <c r="F596" s="17">
        <v>23</v>
      </c>
      <c r="G596" s="17">
        <v>0</v>
      </c>
      <c r="H596" s="17">
        <v>0</v>
      </c>
      <c r="I596" s="17">
        <v>29</v>
      </c>
      <c r="J596" s="52">
        <v>14.5</v>
      </c>
    </row>
    <row r="597" spans="1:10" x14ac:dyDescent="0.2">
      <c r="A597" s="17"/>
      <c r="B597" s="17">
        <v>2007</v>
      </c>
      <c r="C597" s="17">
        <v>2</v>
      </c>
      <c r="D597" s="17">
        <v>2</v>
      </c>
      <c r="E597" s="17">
        <v>0</v>
      </c>
      <c r="F597" s="17">
        <v>13</v>
      </c>
      <c r="G597" s="17">
        <v>0</v>
      </c>
      <c r="H597" s="17">
        <v>0</v>
      </c>
      <c r="I597" s="17">
        <v>21</v>
      </c>
      <c r="J597" s="52">
        <v>10.5</v>
      </c>
    </row>
    <row r="598" spans="1:10" x14ac:dyDescent="0.2">
      <c r="A598" s="17"/>
      <c r="B598" s="17">
        <v>2008</v>
      </c>
      <c r="C598" s="17">
        <v>6</v>
      </c>
      <c r="D598" s="17">
        <v>6</v>
      </c>
      <c r="E598" s="17">
        <v>1</v>
      </c>
      <c r="F598" s="17">
        <v>44</v>
      </c>
      <c r="G598" s="17">
        <v>0</v>
      </c>
      <c r="H598" s="17">
        <v>0</v>
      </c>
      <c r="I598" s="17">
        <v>61</v>
      </c>
      <c r="J598" s="52">
        <v>12.2</v>
      </c>
    </row>
    <row r="599" spans="1:10" x14ac:dyDescent="0.2">
      <c r="A599" s="17"/>
      <c r="B599" s="17">
        <v>2009</v>
      </c>
      <c r="C599" s="17">
        <v>2</v>
      </c>
      <c r="D599" s="17">
        <v>2</v>
      </c>
      <c r="E599" s="17">
        <v>0</v>
      </c>
      <c r="F599" s="17">
        <v>2</v>
      </c>
      <c r="G599" s="17">
        <v>0</v>
      </c>
      <c r="H599" s="17">
        <v>0</v>
      </c>
      <c r="I599" s="17">
        <v>2</v>
      </c>
      <c r="J599" s="52">
        <v>1</v>
      </c>
    </row>
    <row r="600" spans="1:10" x14ac:dyDescent="0.2">
      <c r="A600" s="17"/>
      <c r="B600" s="17">
        <v>2011</v>
      </c>
      <c r="C600" s="61">
        <v>11</v>
      </c>
      <c r="D600" s="61">
        <v>10</v>
      </c>
      <c r="E600" s="61">
        <v>1</v>
      </c>
      <c r="F600" s="34">
        <v>57</v>
      </c>
      <c r="G600" s="61">
        <v>1</v>
      </c>
      <c r="H600" s="61">
        <v>0</v>
      </c>
      <c r="I600" s="61">
        <v>196</v>
      </c>
      <c r="J600" s="62">
        <v>21.78</v>
      </c>
    </row>
    <row r="601" spans="1:10" x14ac:dyDescent="0.2">
      <c r="A601" s="17"/>
      <c r="B601" s="17">
        <v>2012</v>
      </c>
      <c r="C601" s="61">
        <v>16</v>
      </c>
      <c r="D601" s="61">
        <v>13</v>
      </c>
      <c r="E601" s="61">
        <v>1</v>
      </c>
      <c r="F601" s="34">
        <v>26</v>
      </c>
      <c r="G601" s="61">
        <v>0</v>
      </c>
      <c r="H601" s="61">
        <v>0</v>
      </c>
      <c r="I601" s="61">
        <v>123</v>
      </c>
      <c r="J601" s="62">
        <v>10.25</v>
      </c>
    </row>
    <row r="602" spans="1:10" x14ac:dyDescent="0.2">
      <c r="A602" s="17"/>
      <c r="B602" s="17">
        <v>2013</v>
      </c>
      <c r="C602" s="61">
        <v>5</v>
      </c>
      <c r="D602" s="61">
        <v>5</v>
      </c>
      <c r="E602" s="61">
        <v>0</v>
      </c>
      <c r="F602" s="34">
        <v>63</v>
      </c>
      <c r="G602" s="61">
        <v>1</v>
      </c>
      <c r="H602" s="61">
        <v>0</v>
      </c>
      <c r="I602" s="61">
        <v>107</v>
      </c>
      <c r="J602" s="62">
        <v>21.4</v>
      </c>
    </row>
    <row r="603" spans="1:10" x14ac:dyDescent="0.2">
      <c r="A603" s="17"/>
      <c r="B603" s="17">
        <v>2016</v>
      </c>
      <c r="C603" s="17">
        <v>5</v>
      </c>
      <c r="D603" s="17">
        <v>5</v>
      </c>
      <c r="E603" s="17">
        <v>0</v>
      </c>
      <c r="F603" s="17">
        <v>18</v>
      </c>
      <c r="G603" s="17">
        <v>0</v>
      </c>
      <c r="H603" s="17">
        <v>0</v>
      </c>
      <c r="I603" s="17">
        <v>44</v>
      </c>
      <c r="J603" s="52">
        <f t="shared" ref="J603:J604" si="94">I603/(D603-E603)</f>
        <v>8.8000000000000007</v>
      </c>
    </row>
    <row r="604" spans="1:10" x14ac:dyDescent="0.2">
      <c r="A604" s="17"/>
      <c r="B604" s="34">
        <v>2017</v>
      </c>
      <c r="C604" s="34">
        <v>2</v>
      </c>
      <c r="D604" s="34">
        <v>1</v>
      </c>
      <c r="E604" s="34">
        <v>0</v>
      </c>
      <c r="F604" s="34">
        <v>1</v>
      </c>
      <c r="G604" s="34">
        <v>0</v>
      </c>
      <c r="H604" s="34">
        <v>0</v>
      </c>
      <c r="I604" s="34">
        <v>1</v>
      </c>
      <c r="J604" s="52">
        <f t="shared" si="94"/>
        <v>1</v>
      </c>
    </row>
    <row r="605" spans="1:10" x14ac:dyDescent="0.2">
      <c r="A605" s="17"/>
      <c r="B605" s="34">
        <v>2018</v>
      </c>
      <c r="C605" s="84">
        <v>11</v>
      </c>
      <c r="D605" s="84">
        <v>8</v>
      </c>
      <c r="E605" s="84">
        <v>0</v>
      </c>
      <c r="F605" s="34">
        <v>44</v>
      </c>
      <c r="G605" s="84">
        <v>0</v>
      </c>
      <c r="H605" s="84">
        <v>0</v>
      </c>
      <c r="I605" s="84">
        <v>85</v>
      </c>
      <c r="J605" s="85">
        <v>10.63</v>
      </c>
    </row>
    <row r="606" spans="1:10" x14ac:dyDescent="0.2">
      <c r="A606" s="17"/>
      <c r="B606" s="55" t="s">
        <v>15</v>
      </c>
      <c r="C606" s="55">
        <f>SUM(C596:C605)</f>
        <v>62</v>
      </c>
      <c r="D606" s="55">
        <f t="shared" ref="D606:I606" si="95">SUM(D596:D605)</f>
        <v>54</v>
      </c>
      <c r="E606" s="55">
        <f t="shared" si="95"/>
        <v>3</v>
      </c>
      <c r="F606" s="55">
        <v>63</v>
      </c>
      <c r="G606" s="55">
        <f t="shared" si="95"/>
        <v>2</v>
      </c>
      <c r="H606" s="55">
        <f t="shared" si="95"/>
        <v>0</v>
      </c>
      <c r="I606" s="55">
        <f t="shared" si="95"/>
        <v>669</v>
      </c>
      <c r="J606" s="56">
        <f>I606/(D606-E606)</f>
        <v>13.117647058823529</v>
      </c>
    </row>
    <row r="607" spans="1:10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52"/>
    </row>
    <row r="608" spans="1:10" x14ac:dyDescent="0.2">
      <c r="A608" s="17" t="s">
        <v>1116</v>
      </c>
      <c r="B608" s="17">
        <v>2013</v>
      </c>
      <c r="C608" s="61">
        <v>1</v>
      </c>
      <c r="D608" s="61">
        <v>1</v>
      </c>
      <c r="E608" s="61">
        <v>0</v>
      </c>
      <c r="F608" s="34">
        <v>16</v>
      </c>
      <c r="G608" s="61">
        <v>0</v>
      </c>
      <c r="H608" s="61">
        <v>0</v>
      </c>
      <c r="I608" s="61">
        <v>16</v>
      </c>
      <c r="J608" s="52">
        <f t="shared" ref="J608:J610" si="96">I608/(D608-E608)</f>
        <v>16</v>
      </c>
    </row>
    <row r="609" spans="1:10" x14ac:dyDescent="0.2">
      <c r="A609" s="17"/>
      <c r="B609" s="17">
        <v>2014</v>
      </c>
      <c r="C609" s="61">
        <v>6</v>
      </c>
      <c r="D609" s="61">
        <v>5</v>
      </c>
      <c r="E609" s="61">
        <v>1</v>
      </c>
      <c r="F609" s="34">
        <v>31</v>
      </c>
      <c r="G609" s="61">
        <v>0</v>
      </c>
      <c r="H609" s="61">
        <v>0</v>
      </c>
      <c r="I609" s="61">
        <v>52</v>
      </c>
      <c r="J609" s="52">
        <f t="shared" si="96"/>
        <v>13</v>
      </c>
    </row>
    <row r="610" spans="1:10" x14ac:dyDescent="0.2">
      <c r="A610" s="17"/>
      <c r="B610" s="17">
        <v>2015</v>
      </c>
      <c r="C610" s="61">
        <v>10</v>
      </c>
      <c r="D610" s="61">
        <v>9</v>
      </c>
      <c r="E610" s="61">
        <v>2</v>
      </c>
      <c r="F610" s="34">
        <v>32</v>
      </c>
      <c r="G610" s="61">
        <v>0</v>
      </c>
      <c r="H610" s="61">
        <v>0</v>
      </c>
      <c r="I610" s="61">
        <v>87</v>
      </c>
      <c r="J610" s="52">
        <f t="shared" si="96"/>
        <v>12.428571428571429</v>
      </c>
    </row>
    <row r="611" spans="1:10" x14ac:dyDescent="0.2">
      <c r="A611" s="17"/>
      <c r="B611" s="17">
        <v>2016</v>
      </c>
      <c r="C611" s="17">
        <v>10</v>
      </c>
      <c r="D611" s="17">
        <v>8</v>
      </c>
      <c r="E611" s="17">
        <v>1</v>
      </c>
      <c r="F611" s="17" t="s">
        <v>205</v>
      </c>
      <c r="G611" s="17">
        <v>0</v>
      </c>
      <c r="H611" s="17">
        <v>0</v>
      </c>
      <c r="I611" s="17">
        <v>127</v>
      </c>
      <c r="J611" s="52">
        <f t="shared" ref="J611" si="97">I611/(D611-E611)</f>
        <v>18.142857142857142</v>
      </c>
    </row>
    <row r="612" spans="1:10" x14ac:dyDescent="0.2">
      <c r="A612" s="17"/>
      <c r="B612" s="34">
        <v>2018</v>
      </c>
      <c r="C612" s="84">
        <v>2</v>
      </c>
      <c r="D612" s="84">
        <v>2</v>
      </c>
      <c r="E612" s="84">
        <v>0</v>
      </c>
      <c r="F612" s="34">
        <v>9</v>
      </c>
      <c r="G612" s="84">
        <v>0</v>
      </c>
      <c r="H612" s="84">
        <v>0</v>
      </c>
      <c r="I612" s="84">
        <v>12</v>
      </c>
      <c r="J612" s="85">
        <v>6</v>
      </c>
    </row>
    <row r="613" spans="1:10" x14ac:dyDescent="0.2">
      <c r="A613" s="17"/>
      <c r="B613" s="55" t="s">
        <v>15</v>
      </c>
      <c r="C613" s="55">
        <f>SUM(C608:C612)</f>
        <v>29</v>
      </c>
      <c r="D613" s="55">
        <f t="shared" ref="D613:I613" si="98">SUM(D608:D612)</f>
        <v>25</v>
      </c>
      <c r="E613" s="55">
        <f t="shared" si="98"/>
        <v>4</v>
      </c>
      <c r="F613" s="55" t="s">
        <v>205</v>
      </c>
      <c r="G613" s="55">
        <f t="shared" si="98"/>
        <v>0</v>
      </c>
      <c r="H613" s="55">
        <f t="shared" si="98"/>
        <v>0</v>
      </c>
      <c r="I613" s="55">
        <f t="shared" si="98"/>
        <v>294</v>
      </c>
      <c r="J613" s="56">
        <f>I613/(D613-E613)</f>
        <v>14</v>
      </c>
    </row>
    <row r="614" spans="1:10" x14ac:dyDescent="0.2">
      <c r="A614" s="17"/>
      <c r="J614" s="34"/>
    </row>
    <row r="615" spans="1:10" x14ac:dyDescent="0.2">
      <c r="A615" s="17" t="s">
        <v>1118</v>
      </c>
      <c r="B615" s="34">
        <v>2018</v>
      </c>
      <c r="C615" s="84">
        <v>10</v>
      </c>
      <c r="D615" s="84">
        <v>6</v>
      </c>
      <c r="E615" s="84">
        <v>1</v>
      </c>
      <c r="F615" s="34">
        <v>5</v>
      </c>
      <c r="G615" s="84">
        <v>0</v>
      </c>
      <c r="H615" s="84">
        <v>0</v>
      </c>
      <c r="I615" s="84">
        <v>8</v>
      </c>
      <c r="J615" s="85">
        <v>1.6</v>
      </c>
    </row>
    <row r="616" spans="1:10" x14ac:dyDescent="0.2">
      <c r="A616" s="17"/>
      <c r="B616" s="55" t="s">
        <v>15</v>
      </c>
      <c r="C616" s="55">
        <f>SUM(C615)</f>
        <v>10</v>
      </c>
      <c r="D616" s="55">
        <f>SUM(D615)</f>
        <v>6</v>
      </c>
      <c r="E616" s="55">
        <f>SUM(E615)</f>
        <v>1</v>
      </c>
      <c r="F616" s="55">
        <v>5</v>
      </c>
      <c r="G616" s="55">
        <f>SUM(G615)</f>
        <v>0</v>
      </c>
      <c r="H616" s="55">
        <f>SUM(H615)</f>
        <v>0</v>
      </c>
      <c r="I616" s="55">
        <f>SUM(I615)</f>
        <v>8</v>
      </c>
      <c r="J616" s="56">
        <f>I616/(D616-E616)</f>
        <v>1.6</v>
      </c>
    </row>
    <row r="617" spans="1:10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52"/>
    </row>
    <row r="618" spans="1:10" x14ac:dyDescent="0.2">
      <c r="A618" s="17" t="s">
        <v>134</v>
      </c>
      <c r="B618" s="17">
        <v>1998</v>
      </c>
      <c r="C618" s="17">
        <v>1</v>
      </c>
      <c r="D618" s="17">
        <v>0</v>
      </c>
      <c r="E618" s="17" t="s">
        <v>34</v>
      </c>
      <c r="F618" s="17" t="s">
        <v>34</v>
      </c>
      <c r="G618" s="17" t="s">
        <v>35</v>
      </c>
      <c r="H618" s="17" t="s">
        <v>35</v>
      </c>
      <c r="I618" s="17" t="s">
        <v>135</v>
      </c>
      <c r="J618" s="52" t="s">
        <v>13</v>
      </c>
    </row>
    <row r="619" spans="1:10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52"/>
    </row>
    <row r="620" spans="1:10" x14ac:dyDescent="0.2">
      <c r="A620" s="17" t="s">
        <v>136</v>
      </c>
      <c r="B620" s="17">
        <v>1984</v>
      </c>
      <c r="C620" s="17">
        <v>13</v>
      </c>
      <c r="D620" s="17">
        <v>12</v>
      </c>
      <c r="E620" s="17">
        <v>3</v>
      </c>
      <c r="F620" s="17" t="s">
        <v>94</v>
      </c>
      <c r="G620" s="17">
        <v>0</v>
      </c>
      <c r="H620" s="17">
        <v>0</v>
      </c>
      <c r="I620" s="17">
        <v>135</v>
      </c>
      <c r="J620" s="52">
        <v>15</v>
      </c>
    </row>
    <row r="621" spans="1:10" x14ac:dyDescent="0.2">
      <c r="A621" s="17"/>
      <c r="B621" s="17">
        <v>1985</v>
      </c>
      <c r="C621" s="17">
        <v>5</v>
      </c>
      <c r="D621" s="17">
        <v>4</v>
      </c>
      <c r="E621" s="17">
        <v>2</v>
      </c>
      <c r="F621" s="17" t="s">
        <v>29</v>
      </c>
      <c r="G621" s="17">
        <v>0</v>
      </c>
      <c r="H621" s="17">
        <v>0</v>
      </c>
      <c r="I621" s="17">
        <v>55</v>
      </c>
      <c r="J621" s="52">
        <v>27.5</v>
      </c>
    </row>
    <row r="622" spans="1:10" x14ac:dyDescent="0.2">
      <c r="A622" s="17"/>
      <c r="B622" s="17">
        <v>1986</v>
      </c>
      <c r="C622" s="17">
        <v>4</v>
      </c>
      <c r="D622" s="17">
        <v>3</v>
      </c>
      <c r="E622" s="17">
        <v>0</v>
      </c>
      <c r="F622" s="17">
        <v>8</v>
      </c>
      <c r="G622" s="17">
        <v>0</v>
      </c>
      <c r="H622" s="17">
        <v>0</v>
      </c>
      <c r="I622" s="17">
        <v>16</v>
      </c>
      <c r="J622" s="52">
        <v>5.33</v>
      </c>
    </row>
    <row r="623" spans="1:10" x14ac:dyDescent="0.2">
      <c r="A623" s="17"/>
      <c r="B623" s="17">
        <v>1987</v>
      </c>
      <c r="C623" s="17">
        <v>14</v>
      </c>
      <c r="D623" s="17">
        <v>12</v>
      </c>
      <c r="E623" s="17">
        <v>3</v>
      </c>
      <c r="F623" s="17" t="s">
        <v>137</v>
      </c>
      <c r="G623" s="17">
        <v>0</v>
      </c>
      <c r="H623" s="17">
        <v>0</v>
      </c>
      <c r="I623" s="17">
        <v>145</v>
      </c>
      <c r="J623" s="52">
        <v>16.11</v>
      </c>
    </row>
    <row r="624" spans="1:10" x14ac:dyDescent="0.2">
      <c r="A624" s="17"/>
      <c r="B624" s="17">
        <v>1988</v>
      </c>
      <c r="C624" s="17">
        <v>13</v>
      </c>
      <c r="D624" s="17">
        <v>12</v>
      </c>
      <c r="E624" s="17">
        <v>2</v>
      </c>
      <c r="F624" s="17">
        <v>60</v>
      </c>
      <c r="G624" s="17">
        <v>1</v>
      </c>
      <c r="H624" s="17">
        <v>0</v>
      </c>
      <c r="I624" s="17">
        <v>232</v>
      </c>
      <c r="J624" s="52">
        <v>23.2</v>
      </c>
    </row>
    <row r="625" spans="1:10" x14ac:dyDescent="0.2">
      <c r="A625" s="17"/>
      <c r="B625" s="17">
        <v>1989</v>
      </c>
      <c r="C625" s="17">
        <v>15</v>
      </c>
      <c r="D625" s="17">
        <v>13</v>
      </c>
      <c r="E625" s="17">
        <v>3</v>
      </c>
      <c r="F625" s="17" t="s">
        <v>138</v>
      </c>
      <c r="G625" s="17">
        <v>0</v>
      </c>
      <c r="H625" s="17">
        <v>0</v>
      </c>
      <c r="I625" s="17">
        <v>148</v>
      </c>
      <c r="J625" s="52">
        <v>14.8</v>
      </c>
    </row>
    <row r="626" spans="1:10" x14ac:dyDescent="0.2">
      <c r="A626" s="17"/>
      <c r="B626" s="17">
        <v>1990</v>
      </c>
      <c r="C626" s="17">
        <v>18</v>
      </c>
      <c r="D626" s="17">
        <v>16</v>
      </c>
      <c r="E626" s="17">
        <v>2</v>
      </c>
      <c r="F626" s="17">
        <v>31</v>
      </c>
      <c r="G626" s="17">
        <v>0</v>
      </c>
      <c r="H626" s="17">
        <v>0</v>
      </c>
      <c r="I626" s="17">
        <v>175</v>
      </c>
      <c r="J626" s="52">
        <v>12.5</v>
      </c>
    </row>
    <row r="627" spans="1:10" x14ac:dyDescent="0.2">
      <c r="A627" s="17"/>
      <c r="B627" s="17">
        <v>1991</v>
      </c>
      <c r="C627" s="17">
        <v>11</v>
      </c>
      <c r="D627" s="17">
        <v>10</v>
      </c>
      <c r="E627" s="17">
        <v>1</v>
      </c>
      <c r="F627" s="17" t="s">
        <v>139</v>
      </c>
      <c r="G627" s="17">
        <v>0</v>
      </c>
      <c r="H627" s="17">
        <v>0</v>
      </c>
      <c r="I627" s="17">
        <v>114</v>
      </c>
      <c r="J627" s="52">
        <v>12.67</v>
      </c>
    </row>
    <row r="628" spans="1:10" x14ac:dyDescent="0.2">
      <c r="A628" s="17"/>
      <c r="B628" s="55" t="s">
        <v>15</v>
      </c>
      <c r="C628" s="55">
        <v>93</v>
      </c>
      <c r="D628" s="55">
        <v>82</v>
      </c>
      <c r="E628" s="55">
        <v>16</v>
      </c>
      <c r="F628" s="55">
        <v>60</v>
      </c>
      <c r="G628" s="55">
        <v>1</v>
      </c>
      <c r="H628" s="55">
        <v>0</v>
      </c>
      <c r="I628" s="55">
        <v>1020</v>
      </c>
      <c r="J628" s="56">
        <v>15.45</v>
      </c>
    </row>
    <row r="629" spans="1:10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52"/>
    </row>
    <row r="630" spans="1:10" x14ac:dyDescent="0.2">
      <c r="A630" s="17" t="s">
        <v>140</v>
      </c>
      <c r="B630" s="17">
        <v>1989</v>
      </c>
      <c r="C630" s="17">
        <v>4</v>
      </c>
      <c r="D630" s="17">
        <v>4</v>
      </c>
      <c r="E630" s="17">
        <v>1</v>
      </c>
      <c r="F630" s="17" t="s">
        <v>12</v>
      </c>
      <c r="G630" s="17">
        <v>0</v>
      </c>
      <c r="H630" s="17">
        <v>0</v>
      </c>
      <c r="I630" s="17">
        <v>6</v>
      </c>
      <c r="J630" s="52">
        <v>2</v>
      </c>
    </row>
    <row r="631" spans="1:10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52"/>
    </row>
    <row r="632" spans="1:10" x14ac:dyDescent="0.2">
      <c r="A632" s="17" t="s">
        <v>141</v>
      </c>
      <c r="B632" s="17">
        <v>2008</v>
      </c>
      <c r="C632" s="17">
        <v>10</v>
      </c>
      <c r="D632" s="17">
        <v>5</v>
      </c>
      <c r="E632" s="17">
        <v>0</v>
      </c>
      <c r="F632" s="17">
        <v>12</v>
      </c>
      <c r="G632" s="17">
        <v>0</v>
      </c>
      <c r="H632" s="17">
        <v>0</v>
      </c>
      <c r="I632" s="17">
        <v>28</v>
      </c>
      <c r="J632" s="52">
        <v>5.6</v>
      </c>
    </row>
    <row r="633" spans="1:10" x14ac:dyDescent="0.2">
      <c r="A633" s="17"/>
      <c r="B633" s="17">
        <v>2009</v>
      </c>
      <c r="C633" s="17">
        <v>4</v>
      </c>
      <c r="D633" s="17">
        <v>1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52">
        <v>0</v>
      </c>
    </row>
    <row r="634" spans="1:10" x14ac:dyDescent="0.2">
      <c r="A634" s="17"/>
      <c r="B634" s="55" t="s">
        <v>15</v>
      </c>
      <c r="C634" s="55">
        <v>14</v>
      </c>
      <c r="D634" s="55">
        <v>6</v>
      </c>
      <c r="E634" s="55">
        <v>0</v>
      </c>
      <c r="F634" s="55">
        <v>12</v>
      </c>
      <c r="G634" s="55">
        <v>0</v>
      </c>
      <c r="H634" s="55">
        <v>0</v>
      </c>
      <c r="I634" s="55">
        <v>28</v>
      </c>
      <c r="J634" s="56">
        <v>4.67</v>
      </c>
    </row>
    <row r="635" spans="1:10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52"/>
    </row>
    <row r="636" spans="1:10" x14ac:dyDescent="0.2">
      <c r="A636" s="17" t="s">
        <v>142</v>
      </c>
      <c r="B636" s="17">
        <v>1984</v>
      </c>
      <c r="C636" s="17">
        <v>13</v>
      </c>
      <c r="D636" s="17">
        <v>13</v>
      </c>
      <c r="E636" s="17">
        <v>4</v>
      </c>
      <c r="F636" s="17" t="s">
        <v>143</v>
      </c>
      <c r="G636" s="17">
        <v>1</v>
      </c>
      <c r="H636" s="17">
        <v>0</v>
      </c>
      <c r="I636" s="17">
        <v>233</v>
      </c>
      <c r="J636" s="52">
        <v>25.89</v>
      </c>
    </row>
    <row r="637" spans="1:10" x14ac:dyDescent="0.2">
      <c r="A637" s="17"/>
      <c r="B637" s="17">
        <v>1985</v>
      </c>
      <c r="C637" s="17">
        <v>11</v>
      </c>
      <c r="D637" s="17">
        <v>10</v>
      </c>
      <c r="E637" s="17">
        <v>3</v>
      </c>
      <c r="F637" s="17" t="s">
        <v>54</v>
      </c>
      <c r="G637" s="17">
        <v>0</v>
      </c>
      <c r="H637" s="17">
        <v>0</v>
      </c>
      <c r="I637" s="17">
        <v>150</v>
      </c>
      <c r="J637" s="52">
        <v>21.43</v>
      </c>
    </row>
    <row r="638" spans="1:10" x14ac:dyDescent="0.2">
      <c r="A638" s="17"/>
      <c r="B638" s="17">
        <v>1986</v>
      </c>
      <c r="C638" s="17">
        <v>16</v>
      </c>
      <c r="D638" s="17">
        <v>14</v>
      </c>
      <c r="E638" s="17">
        <v>3</v>
      </c>
      <c r="F638" s="17">
        <v>37</v>
      </c>
      <c r="G638" s="17">
        <v>0</v>
      </c>
      <c r="H638" s="17">
        <v>0</v>
      </c>
      <c r="I638" s="17">
        <v>191</v>
      </c>
      <c r="J638" s="52">
        <v>17.36</v>
      </c>
    </row>
    <row r="639" spans="1:10" x14ac:dyDescent="0.2">
      <c r="A639" s="17"/>
      <c r="B639" s="17">
        <v>1987</v>
      </c>
      <c r="C639" s="17">
        <v>14</v>
      </c>
      <c r="D639" s="17">
        <v>13</v>
      </c>
      <c r="E639" s="17">
        <v>2</v>
      </c>
      <c r="F639" s="17">
        <v>42</v>
      </c>
      <c r="G639" s="17">
        <v>0</v>
      </c>
      <c r="H639" s="17">
        <v>0</v>
      </c>
      <c r="I639" s="17">
        <v>225</v>
      </c>
      <c r="J639" s="52">
        <v>20.45</v>
      </c>
    </row>
    <row r="640" spans="1:10" x14ac:dyDescent="0.2">
      <c r="A640" s="17"/>
      <c r="B640" s="17">
        <v>1989</v>
      </c>
      <c r="C640" s="17">
        <v>1</v>
      </c>
      <c r="D640" s="17">
        <v>1</v>
      </c>
      <c r="E640" s="17">
        <v>0</v>
      </c>
      <c r="F640" s="17">
        <v>4</v>
      </c>
      <c r="G640" s="17">
        <v>0</v>
      </c>
      <c r="H640" s="17">
        <v>0</v>
      </c>
      <c r="I640" s="17">
        <v>4</v>
      </c>
      <c r="J640" s="52">
        <v>4</v>
      </c>
    </row>
    <row r="641" spans="1:10" x14ac:dyDescent="0.2">
      <c r="A641" s="17"/>
      <c r="B641" s="55" t="s">
        <v>15</v>
      </c>
      <c r="C641" s="55">
        <v>55</v>
      </c>
      <c r="D641" s="55">
        <v>51</v>
      </c>
      <c r="E641" s="55">
        <v>12</v>
      </c>
      <c r="F641" s="55" t="s">
        <v>143</v>
      </c>
      <c r="G641" s="55">
        <v>1</v>
      </c>
      <c r="H641" s="55">
        <v>0</v>
      </c>
      <c r="I641" s="55">
        <v>803</v>
      </c>
      <c r="J641" s="56">
        <v>20.59</v>
      </c>
    </row>
    <row r="642" spans="1:10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52"/>
    </row>
    <row r="643" spans="1:10" x14ac:dyDescent="0.2">
      <c r="A643" s="17" t="s">
        <v>144</v>
      </c>
      <c r="B643" s="17">
        <v>2006</v>
      </c>
      <c r="C643" s="17">
        <v>8</v>
      </c>
      <c r="D643" s="17">
        <v>6</v>
      </c>
      <c r="E643" s="17">
        <v>1</v>
      </c>
      <c r="F643" s="17" t="s">
        <v>122</v>
      </c>
      <c r="G643" s="17">
        <v>0</v>
      </c>
      <c r="H643" s="17">
        <v>0</v>
      </c>
      <c r="I643" s="17">
        <v>26</v>
      </c>
      <c r="J643" s="52">
        <f t="shared" ref="J643:J651" si="99">I643/(D643-E643)</f>
        <v>5.2</v>
      </c>
    </row>
    <row r="644" spans="1:10" x14ac:dyDescent="0.2">
      <c r="A644" s="17"/>
      <c r="B644" s="17">
        <v>2007</v>
      </c>
      <c r="C644" s="17">
        <v>12</v>
      </c>
      <c r="D644" s="17">
        <v>11</v>
      </c>
      <c r="E644" s="17">
        <v>3</v>
      </c>
      <c r="F644" s="17" t="s">
        <v>145</v>
      </c>
      <c r="G644" s="17">
        <v>0</v>
      </c>
      <c r="H644" s="17">
        <v>0</v>
      </c>
      <c r="I644" s="17">
        <v>122</v>
      </c>
      <c r="J644" s="52">
        <f t="shared" si="99"/>
        <v>15.25</v>
      </c>
    </row>
    <row r="645" spans="1:10" x14ac:dyDescent="0.2">
      <c r="A645" s="17"/>
      <c r="B645" s="17">
        <v>2008</v>
      </c>
      <c r="C645" s="17">
        <v>9</v>
      </c>
      <c r="D645" s="17">
        <v>6</v>
      </c>
      <c r="E645" s="17">
        <v>2</v>
      </c>
      <c r="F645" s="17">
        <v>44</v>
      </c>
      <c r="G645" s="17">
        <v>0</v>
      </c>
      <c r="H645" s="17">
        <v>0</v>
      </c>
      <c r="I645" s="17">
        <v>89</v>
      </c>
      <c r="J645" s="52">
        <f t="shared" si="99"/>
        <v>22.25</v>
      </c>
    </row>
    <row r="646" spans="1:10" x14ac:dyDescent="0.2">
      <c r="A646" s="17"/>
      <c r="B646" s="17">
        <v>2009</v>
      </c>
      <c r="C646" s="17">
        <v>7</v>
      </c>
      <c r="D646" s="17">
        <v>5</v>
      </c>
      <c r="E646" s="17">
        <v>1</v>
      </c>
      <c r="F646" s="17">
        <v>8</v>
      </c>
      <c r="G646" s="17">
        <v>0</v>
      </c>
      <c r="H646" s="17">
        <v>0</v>
      </c>
      <c r="I646" s="17">
        <v>18</v>
      </c>
      <c r="J646" s="52">
        <f t="shared" si="99"/>
        <v>4.5</v>
      </c>
    </row>
    <row r="647" spans="1:10" x14ac:dyDescent="0.2">
      <c r="A647" s="17"/>
      <c r="B647" s="17">
        <v>2010</v>
      </c>
      <c r="C647" s="17">
        <v>16</v>
      </c>
      <c r="D647" s="17">
        <v>14</v>
      </c>
      <c r="E647" s="17">
        <v>3</v>
      </c>
      <c r="F647" s="17">
        <v>41</v>
      </c>
      <c r="G647" s="17">
        <v>0</v>
      </c>
      <c r="H647" s="17">
        <v>0</v>
      </c>
      <c r="I647" s="17">
        <v>183</v>
      </c>
      <c r="J647" s="52">
        <f t="shared" si="99"/>
        <v>16.636363636363637</v>
      </c>
    </row>
    <row r="648" spans="1:10" x14ac:dyDescent="0.2">
      <c r="A648" s="17"/>
      <c r="B648" s="17">
        <v>2011</v>
      </c>
      <c r="C648" s="61">
        <v>5</v>
      </c>
      <c r="D648" s="61">
        <v>5</v>
      </c>
      <c r="E648" s="61">
        <v>0</v>
      </c>
      <c r="F648" s="34">
        <v>5</v>
      </c>
      <c r="G648" s="61">
        <v>0</v>
      </c>
      <c r="H648" s="61">
        <v>0</v>
      </c>
      <c r="I648" s="61">
        <v>13</v>
      </c>
      <c r="J648" s="52">
        <f t="shared" si="99"/>
        <v>2.6</v>
      </c>
    </row>
    <row r="649" spans="1:10" x14ac:dyDescent="0.2">
      <c r="A649" s="17"/>
      <c r="B649" s="17">
        <v>2012</v>
      </c>
      <c r="C649" s="61">
        <v>4</v>
      </c>
      <c r="D649" s="61">
        <v>3</v>
      </c>
      <c r="E649" s="61">
        <v>1</v>
      </c>
      <c r="F649" s="34">
        <v>22</v>
      </c>
      <c r="G649" s="61">
        <v>0</v>
      </c>
      <c r="H649" s="61">
        <v>0</v>
      </c>
      <c r="I649" s="61">
        <v>36</v>
      </c>
      <c r="J649" s="52">
        <f t="shared" si="99"/>
        <v>18</v>
      </c>
    </row>
    <row r="650" spans="1:10" x14ac:dyDescent="0.2">
      <c r="A650" s="17"/>
      <c r="B650" s="17">
        <v>2013</v>
      </c>
      <c r="C650" s="61">
        <v>11</v>
      </c>
      <c r="D650" s="61">
        <v>9</v>
      </c>
      <c r="E650" s="61">
        <v>0</v>
      </c>
      <c r="F650" s="34">
        <v>9</v>
      </c>
      <c r="G650" s="61">
        <v>0</v>
      </c>
      <c r="H650" s="61">
        <v>0</v>
      </c>
      <c r="I650" s="61">
        <v>23</v>
      </c>
      <c r="J650" s="52">
        <f t="shared" si="99"/>
        <v>2.5555555555555554</v>
      </c>
    </row>
    <row r="651" spans="1:10" x14ac:dyDescent="0.2">
      <c r="A651" s="17"/>
      <c r="B651" s="17">
        <v>2015</v>
      </c>
      <c r="C651" s="61">
        <v>2</v>
      </c>
      <c r="D651" s="61">
        <v>2</v>
      </c>
      <c r="E651" s="61">
        <v>0</v>
      </c>
      <c r="F651" s="34">
        <v>13</v>
      </c>
      <c r="G651" s="61">
        <v>0</v>
      </c>
      <c r="H651" s="61">
        <v>0</v>
      </c>
      <c r="I651" s="61">
        <v>13</v>
      </c>
      <c r="J651" s="52">
        <f t="shared" si="99"/>
        <v>6.5</v>
      </c>
    </row>
    <row r="652" spans="1:10" x14ac:dyDescent="0.2">
      <c r="A652" s="17"/>
      <c r="B652" s="17">
        <v>2016</v>
      </c>
      <c r="C652" s="17">
        <v>7</v>
      </c>
      <c r="D652" s="17">
        <v>2</v>
      </c>
      <c r="E652" s="17">
        <v>2</v>
      </c>
      <c r="F652" s="17" t="s">
        <v>90</v>
      </c>
      <c r="G652" s="17">
        <v>0</v>
      </c>
      <c r="H652" s="17">
        <v>0</v>
      </c>
      <c r="I652" s="17">
        <v>6</v>
      </c>
      <c r="J652" s="52" t="e">
        <f t="shared" ref="J652:J653" si="100">I652/(D652-E652)</f>
        <v>#DIV/0!</v>
      </c>
    </row>
    <row r="653" spans="1:10" x14ac:dyDescent="0.2">
      <c r="A653" s="17"/>
      <c r="B653" s="34">
        <v>2017</v>
      </c>
      <c r="C653" s="34">
        <v>5</v>
      </c>
      <c r="D653" s="34">
        <v>2</v>
      </c>
      <c r="E653" s="34">
        <v>1</v>
      </c>
      <c r="F653" s="34">
        <v>4</v>
      </c>
      <c r="G653" s="34">
        <v>0</v>
      </c>
      <c r="H653" s="34">
        <v>0</v>
      </c>
      <c r="I653" s="34">
        <v>5</v>
      </c>
      <c r="J653" s="52">
        <f t="shared" si="100"/>
        <v>5</v>
      </c>
    </row>
    <row r="654" spans="1:10" x14ac:dyDescent="0.2">
      <c r="A654" s="17"/>
      <c r="B654" s="34">
        <v>2018</v>
      </c>
      <c r="C654" s="84">
        <v>11</v>
      </c>
      <c r="D654" s="84">
        <v>8</v>
      </c>
      <c r="E654" s="84">
        <v>3</v>
      </c>
      <c r="F654" s="34">
        <v>14</v>
      </c>
      <c r="G654" s="84">
        <v>0</v>
      </c>
      <c r="H654" s="84">
        <v>0</v>
      </c>
      <c r="I654" s="84">
        <v>27</v>
      </c>
      <c r="J654" s="85">
        <v>5.4</v>
      </c>
    </row>
    <row r="655" spans="1:10" x14ac:dyDescent="0.2">
      <c r="A655" s="17"/>
      <c r="B655" s="34">
        <v>2019</v>
      </c>
      <c r="C655" s="84">
        <v>8</v>
      </c>
      <c r="D655" s="84">
        <v>4</v>
      </c>
      <c r="E655" s="84">
        <v>2</v>
      </c>
      <c r="F655" s="34">
        <v>5</v>
      </c>
      <c r="G655" s="84">
        <v>0</v>
      </c>
      <c r="H655" s="84">
        <v>0</v>
      </c>
      <c r="I655" s="84">
        <v>6</v>
      </c>
      <c r="J655" s="85">
        <v>3</v>
      </c>
    </row>
    <row r="656" spans="1:10" x14ac:dyDescent="0.2">
      <c r="A656" s="17"/>
      <c r="B656" s="34">
        <v>2020</v>
      </c>
      <c r="C656" s="84">
        <v>2</v>
      </c>
      <c r="D656" s="84">
        <v>2</v>
      </c>
      <c r="E656" s="84">
        <v>1</v>
      </c>
      <c r="F656" s="34" t="s">
        <v>57</v>
      </c>
      <c r="G656" s="84">
        <v>0</v>
      </c>
      <c r="H656" s="84">
        <v>0</v>
      </c>
      <c r="I656" s="84">
        <v>4</v>
      </c>
      <c r="J656" s="63">
        <f t="shared" ref="J656:J658" si="101">I656/(D656-E656)</f>
        <v>4</v>
      </c>
    </row>
    <row r="657" spans="1:11" x14ac:dyDescent="0.2">
      <c r="B657" s="34">
        <v>2021</v>
      </c>
      <c r="C657" s="84">
        <v>1</v>
      </c>
      <c r="D657" s="84">
        <v>0</v>
      </c>
      <c r="E657" s="84">
        <v>0</v>
      </c>
      <c r="F657" s="84"/>
      <c r="G657" s="84">
        <v>0</v>
      </c>
      <c r="H657" s="84">
        <v>0</v>
      </c>
      <c r="I657" s="84">
        <v>0</v>
      </c>
      <c r="J657" s="85" t="e">
        <f t="shared" si="101"/>
        <v>#DIV/0!</v>
      </c>
      <c r="K657" s="85"/>
    </row>
    <row r="658" spans="1:11" x14ac:dyDescent="0.2">
      <c r="B658" s="34">
        <v>2022</v>
      </c>
      <c r="C658" s="100">
        <v>1</v>
      </c>
      <c r="D658" s="100">
        <v>1</v>
      </c>
      <c r="E658" s="100">
        <v>1</v>
      </c>
      <c r="F658" s="34" t="s">
        <v>19</v>
      </c>
      <c r="G658" s="100">
        <v>0</v>
      </c>
      <c r="H658" s="100">
        <v>0</v>
      </c>
      <c r="I658" s="100">
        <v>0</v>
      </c>
      <c r="J658" s="63" t="e">
        <f t="shared" si="101"/>
        <v>#DIV/0!</v>
      </c>
      <c r="K658" s="85"/>
    </row>
    <row r="659" spans="1:11" x14ac:dyDescent="0.2">
      <c r="A659" s="17"/>
      <c r="B659" s="55" t="s">
        <v>15</v>
      </c>
      <c r="C659" s="55">
        <f>SUM(C643:C658)</f>
        <v>109</v>
      </c>
      <c r="D659" s="55">
        <f>SUM(D643:D658)</f>
        <v>80</v>
      </c>
      <c r="E659" s="55">
        <f>SUM(E643:E658)</f>
        <v>21</v>
      </c>
      <c r="F659" s="55">
        <v>44</v>
      </c>
      <c r="G659" s="55">
        <f>SUM(G643:G658)</f>
        <v>0</v>
      </c>
      <c r="H659" s="55">
        <f>SUM(H643:H658)</f>
        <v>0</v>
      </c>
      <c r="I659" s="55">
        <f>SUM(I643:I658)</f>
        <v>571</v>
      </c>
      <c r="J659" s="56">
        <f>I659/(D659-E659)</f>
        <v>9.6779661016949152</v>
      </c>
    </row>
    <row r="660" spans="1:1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52"/>
    </row>
    <row r="661" spans="1:11" x14ac:dyDescent="0.2">
      <c r="A661" s="17" t="s">
        <v>146</v>
      </c>
      <c r="B661" s="17">
        <v>1993</v>
      </c>
      <c r="C661" s="17">
        <v>1</v>
      </c>
      <c r="D661" s="17">
        <v>1</v>
      </c>
      <c r="E661" s="17">
        <v>0</v>
      </c>
      <c r="F661" s="17">
        <v>12</v>
      </c>
      <c r="G661" s="17">
        <v>0</v>
      </c>
      <c r="H661" s="17">
        <v>0</v>
      </c>
      <c r="I661" s="17">
        <v>12</v>
      </c>
      <c r="J661" s="52">
        <v>12</v>
      </c>
    </row>
    <row r="662" spans="1:1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52"/>
    </row>
    <row r="663" spans="1:11" x14ac:dyDescent="0.2">
      <c r="A663" s="17" t="s">
        <v>147</v>
      </c>
      <c r="B663" s="17">
        <v>1992</v>
      </c>
      <c r="C663" s="17">
        <v>16</v>
      </c>
      <c r="D663" s="17">
        <v>15</v>
      </c>
      <c r="E663" s="17">
        <v>1</v>
      </c>
      <c r="F663" s="17">
        <v>23</v>
      </c>
      <c r="G663" s="17">
        <v>0</v>
      </c>
      <c r="H663" s="17">
        <v>0</v>
      </c>
      <c r="I663" s="17">
        <v>79</v>
      </c>
      <c r="J663" s="52">
        <v>5.64</v>
      </c>
    </row>
    <row r="664" spans="1:11" x14ac:dyDescent="0.2">
      <c r="A664" s="17"/>
      <c r="B664" s="17">
        <v>1993</v>
      </c>
      <c r="C664" s="17">
        <v>13</v>
      </c>
      <c r="D664" s="17">
        <v>13</v>
      </c>
      <c r="E664" s="17">
        <v>3</v>
      </c>
      <c r="F664" s="17">
        <v>30</v>
      </c>
      <c r="G664" s="17">
        <v>0</v>
      </c>
      <c r="H664" s="17">
        <v>0</v>
      </c>
      <c r="I664" s="17">
        <v>124</v>
      </c>
      <c r="J664" s="52">
        <v>12.4</v>
      </c>
    </row>
    <row r="665" spans="1:11" x14ac:dyDescent="0.2">
      <c r="A665" s="17"/>
      <c r="B665" s="17">
        <v>1994</v>
      </c>
      <c r="C665" s="17">
        <v>6</v>
      </c>
      <c r="D665" s="17">
        <v>6</v>
      </c>
      <c r="E665" s="17">
        <v>1</v>
      </c>
      <c r="F665" s="17">
        <v>12</v>
      </c>
      <c r="G665" s="17">
        <v>0</v>
      </c>
      <c r="H665" s="17">
        <v>0</v>
      </c>
      <c r="I665" s="17">
        <v>35</v>
      </c>
      <c r="J665" s="52">
        <v>7</v>
      </c>
    </row>
    <row r="666" spans="1:11" x14ac:dyDescent="0.2">
      <c r="A666" s="17"/>
      <c r="B666" s="17">
        <v>1995</v>
      </c>
      <c r="C666" s="17">
        <v>6</v>
      </c>
      <c r="D666" s="17">
        <v>6</v>
      </c>
      <c r="E666" s="17">
        <v>2</v>
      </c>
      <c r="F666" s="17">
        <v>22</v>
      </c>
      <c r="G666" s="17">
        <v>0</v>
      </c>
      <c r="H666" s="17">
        <v>0</v>
      </c>
      <c r="I666" s="17">
        <v>45</v>
      </c>
      <c r="J666" s="52">
        <v>11.25</v>
      </c>
    </row>
    <row r="667" spans="1:11" x14ac:dyDescent="0.2">
      <c r="A667" s="17"/>
      <c r="B667" s="17">
        <v>1996</v>
      </c>
      <c r="C667" s="17">
        <v>1</v>
      </c>
      <c r="D667" s="17">
        <v>1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52">
        <v>0</v>
      </c>
    </row>
    <row r="668" spans="1:11" x14ac:dyDescent="0.2">
      <c r="A668" s="17"/>
      <c r="B668" s="17">
        <v>1997</v>
      </c>
      <c r="C668" s="17">
        <v>6</v>
      </c>
      <c r="D668" s="17">
        <v>4</v>
      </c>
      <c r="E668" s="17">
        <v>1</v>
      </c>
      <c r="F668" s="17" t="s">
        <v>148</v>
      </c>
      <c r="G668" s="17">
        <v>0</v>
      </c>
      <c r="H668" s="17">
        <v>0</v>
      </c>
      <c r="I668" s="17">
        <v>36</v>
      </c>
      <c r="J668" s="52">
        <v>12</v>
      </c>
    </row>
    <row r="669" spans="1:11" x14ac:dyDescent="0.2">
      <c r="A669" s="17"/>
      <c r="B669" s="55" t="s">
        <v>15</v>
      </c>
      <c r="C669" s="55">
        <v>48</v>
      </c>
      <c r="D669" s="55">
        <v>45</v>
      </c>
      <c r="E669" s="55">
        <v>8</v>
      </c>
      <c r="F669" s="55">
        <v>30</v>
      </c>
      <c r="G669" s="55">
        <v>0</v>
      </c>
      <c r="H669" s="55">
        <v>0</v>
      </c>
      <c r="I669" s="55">
        <v>319</v>
      </c>
      <c r="J669" s="56">
        <v>8.6199999999999992</v>
      </c>
    </row>
    <row r="670" spans="1:1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52"/>
    </row>
    <row r="671" spans="1:11" x14ac:dyDescent="0.2">
      <c r="A671" s="17" t="s">
        <v>1392</v>
      </c>
      <c r="B671" s="34">
        <v>2021</v>
      </c>
      <c r="C671" s="84">
        <v>6</v>
      </c>
      <c r="D671" s="84">
        <v>5</v>
      </c>
      <c r="E671" s="84">
        <v>1</v>
      </c>
      <c r="F671" s="34">
        <v>25</v>
      </c>
      <c r="G671" s="84">
        <v>0</v>
      </c>
      <c r="H671" s="84">
        <v>0</v>
      </c>
      <c r="I671" s="84">
        <v>40</v>
      </c>
      <c r="J671" s="85">
        <f t="shared" ref="J671:J672" si="102">I671/(D671-E671)</f>
        <v>10</v>
      </c>
      <c r="K671" s="85"/>
    </row>
    <row r="672" spans="1:11" x14ac:dyDescent="0.2">
      <c r="A672" s="17"/>
      <c r="B672" s="34">
        <v>2022</v>
      </c>
      <c r="C672" s="100">
        <v>9</v>
      </c>
      <c r="D672" s="100">
        <v>9</v>
      </c>
      <c r="E672" s="100">
        <v>3</v>
      </c>
      <c r="F672" s="34">
        <v>35</v>
      </c>
      <c r="G672" s="100">
        <v>0</v>
      </c>
      <c r="H672" s="100">
        <v>0</v>
      </c>
      <c r="I672" s="100">
        <v>120</v>
      </c>
      <c r="J672" s="63">
        <f t="shared" si="102"/>
        <v>20</v>
      </c>
      <c r="K672" s="85"/>
    </row>
    <row r="673" spans="1:10" x14ac:dyDescent="0.2">
      <c r="A673" s="17"/>
      <c r="B673" s="55" t="s">
        <v>15</v>
      </c>
      <c r="C673" s="55">
        <f>SUM(C671:C672)</f>
        <v>15</v>
      </c>
      <c r="D673" s="55">
        <f t="shared" ref="D673:I673" si="103">SUM(D671:D672)</f>
        <v>14</v>
      </c>
      <c r="E673" s="55">
        <f t="shared" si="103"/>
        <v>4</v>
      </c>
      <c r="F673" s="55">
        <v>35</v>
      </c>
      <c r="G673" s="55">
        <f t="shared" si="103"/>
        <v>0</v>
      </c>
      <c r="H673" s="55">
        <f t="shared" si="103"/>
        <v>0</v>
      </c>
      <c r="I673" s="55">
        <f t="shared" si="103"/>
        <v>160</v>
      </c>
      <c r="J673" s="56">
        <f>I673/(D673-E673)</f>
        <v>16</v>
      </c>
    </row>
    <row r="674" spans="1:10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52"/>
    </row>
    <row r="675" spans="1:10" x14ac:dyDescent="0.2">
      <c r="A675" s="17" t="s">
        <v>1118</v>
      </c>
      <c r="B675" s="17">
        <v>2015</v>
      </c>
      <c r="C675" s="61">
        <v>14</v>
      </c>
      <c r="D675" s="61">
        <v>14</v>
      </c>
      <c r="E675" s="61">
        <v>0</v>
      </c>
      <c r="F675" s="34">
        <v>64</v>
      </c>
      <c r="G675" s="61">
        <v>1</v>
      </c>
      <c r="H675" s="61">
        <v>0</v>
      </c>
      <c r="I675" s="61">
        <v>293</v>
      </c>
      <c r="J675" s="62">
        <v>20.93</v>
      </c>
    </row>
    <row r="676" spans="1:10" x14ac:dyDescent="0.2">
      <c r="A676" s="17"/>
      <c r="B676" s="55" t="s">
        <v>15</v>
      </c>
      <c r="C676" s="55">
        <f>SUM(C675)</f>
        <v>14</v>
      </c>
      <c r="D676" s="55">
        <f>SUM(D675)</f>
        <v>14</v>
      </c>
      <c r="E676" s="55">
        <f>SUM(E675)</f>
        <v>0</v>
      </c>
      <c r="F676" s="55">
        <v>64</v>
      </c>
      <c r="G676" s="55">
        <f>SUM(G675)</f>
        <v>1</v>
      </c>
      <c r="H676" s="55">
        <f>SUM(H675)</f>
        <v>0</v>
      </c>
      <c r="I676" s="55">
        <f>SUM(I675)</f>
        <v>293</v>
      </c>
      <c r="J676" s="56">
        <f>I676/(D676-E676)</f>
        <v>20.928571428571427</v>
      </c>
    </row>
    <row r="677" spans="1:10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52"/>
    </row>
    <row r="678" spans="1:10" x14ac:dyDescent="0.2">
      <c r="A678" s="17" t="s">
        <v>149</v>
      </c>
      <c r="B678" s="17">
        <v>2000</v>
      </c>
      <c r="C678" s="17">
        <v>2</v>
      </c>
      <c r="D678" s="17">
        <v>1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52">
        <v>0</v>
      </c>
    </row>
    <row r="679" spans="1:10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52"/>
    </row>
    <row r="680" spans="1:10" x14ac:dyDescent="0.2">
      <c r="A680" s="17" t="s">
        <v>150</v>
      </c>
      <c r="B680" s="17">
        <v>2001</v>
      </c>
      <c r="C680" s="17">
        <v>1</v>
      </c>
      <c r="D680" s="17">
        <v>1</v>
      </c>
      <c r="E680" s="17">
        <v>0</v>
      </c>
      <c r="F680" s="17">
        <v>4</v>
      </c>
      <c r="G680" s="17">
        <v>0</v>
      </c>
      <c r="H680" s="17">
        <v>0</v>
      </c>
      <c r="I680" s="17">
        <v>4</v>
      </c>
      <c r="J680" s="52">
        <v>4</v>
      </c>
    </row>
    <row r="681" spans="1:10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52"/>
    </row>
    <row r="682" spans="1:10" x14ac:dyDescent="0.2">
      <c r="A682" s="17" t="s">
        <v>1381</v>
      </c>
      <c r="B682" s="34">
        <v>2020</v>
      </c>
      <c r="C682" s="84">
        <v>1</v>
      </c>
      <c r="D682" s="84">
        <v>1</v>
      </c>
      <c r="E682" s="84">
        <v>0</v>
      </c>
      <c r="F682" s="34">
        <v>5</v>
      </c>
      <c r="G682" s="84">
        <v>0</v>
      </c>
      <c r="H682" s="84">
        <v>0</v>
      </c>
      <c r="I682" s="84">
        <v>5</v>
      </c>
      <c r="J682" s="63">
        <f t="shared" ref="J682" si="104">I682/(D682-E682)</f>
        <v>5</v>
      </c>
    </row>
    <row r="683" spans="1:10" x14ac:dyDescent="0.2">
      <c r="A683" s="17"/>
      <c r="B683" s="55" t="s">
        <v>15</v>
      </c>
      <c r="C683" s="55">
        <f>SUM(C682)</f>
        <v>1</v>
      </c>
      <c r="D683" s="55">
        <f>SUM(D682)</f>
        <v>1</v>
      </c>
      <c r="E683" s="55">
        <f>SUM(E682)</f>
        <v>0</v>
      </c>
      <c r="F683" s="55">
        <v>5</v>
      </c>
      <c r="G683" s="55">
        <f>SUM(G682)</f>
        <v>0</v>
      </c>
      <c r="H683" s="55">
        <f>SUM(H682)</f>
        <v>0</v>
      </c>
      <c r="I683" s="55">
        <f>SUM(I682)</f>
        <v>5</v>
      </c>
      <c r="J683" s="56">
        <f>I683/(D683-E683)</f>
        <v>5</v>
      </c>
    </row>
    <row r="684" spans="1:10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52"/>
    </row>
    <row r="685" spans="1:10" x14ac:dyDescent="0.2">
      <c r="A685" s="17" t="s">
        <v>151</v>
      </c>
      <c r="B685" s="17">
        <v>1994</v>
      </c>
      <c r="C685" s="17">
        <v>2</v>
      </c>
      <c r="D685" s="17">
        <v>1</v>
      </c>
      <c r="E685" s="17">
        <v>0</v>
      </c>
      <c r="F685" s="17">
        <v>2</v>
      </c>
      <c r="G685" s="17">
        <v>0</v>
      </c>
      <c r="H685" s="17">
        <v>0</v>
      </c>
      <c r="I685" s="17">
        <v>2</v>
      </c>
      <c r="J685" s="52">
        <v>2</v>
      </c>
    </row>
    <row r="686" spans="1:10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52"/>
    </row>
    <row r="687" spans="1:10" x14ac:dyDescent="0.2">
      <c r="A687" s="17" t="s">
        <v>152</v>
      </c>
      <c r="B687" s="17">
        <v>1991</v>
      </c>
      <c r="C687" s="17">
        <v>2</v>
      </c>
      <c r="D687" s="17">
        <v>0</v>
      </c>
      <c r="E687" s="17" t="s">
        <v>34</v>
      </c>
      <c r="F687" s="17" t="s">
        <v>34</v>
      </c>
      <c r="G687" s="17" t="s">
        <v>35</v>
      </c>
      <c r="H687" s="17" t="s">
        <v>35</v>
      </c>
      <c r="I687" s="17" t="s">
        <v>34</v>
      </c>
      <c r="J687" s="52" t="s">
        <v>13</v>
      </c>
    </row>
    <row r="688" spans="1:10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52"/>
    </row>
    <row r="689" spans="1:10" x14ac:dyDescent="0.2">
      <c r="A689" s="17" t="s">
        <v>1120</v>
      </c>
      <c r="B689" s="17">
        <v>2015</v>
      </c>
      <c r="C689" s="61">
        <v>2</v>
      </c>
      <c r="D689" s="61">
        <v>2</v>
      </c>
      <c r="E689" s="61">
        <v>0</v>
      </c>
      <c r="F689" s="34">
        <v>27</v>
      </c>
      <c r="G689" s="61">
        <v>0</v>
      </c>
      <c r="H689" s="61">
        <v>0</v>
      </c>
      <c r="I689" s="61">
        <v>30</v>
      </c>
      <c r="J689" s="52">
        <f t="shared" ref="J689:J690" si="105">I689/(D689-E689)</f>
        <v>15</v>
      </c>
    </row>
    <row r="690" spans="1:10" x14ac:dyDescent="0.2">
      <c r="A690" s="17"/>
      <c r="B690" s="17">
        <v>2016</v>
      </c>
      <c r="C690" s="17">
        <v>4</v>
      </c>
      <c r="D690" s="17">
        <v>3</v>
      </c>
      <c r="E690" s="17">
        <v>0</v>
      </c>
      <c r="F690" s="17">
        <v>31</v>
      </c>
      <c r="G690" s="17">
        <v>0</v>
      </c>
      <c r="H690" s="17">
        <v>0</v>
      </c>
      <c r="I690" s="17">
        <v>46</v>
      </c>
      <c r="J690" s="52">
        <f t="shared" si="105"/>
        <v>15.333333333333334</v>
      </c>
    </row>
    <row r="691" spans="1:10" x14ac:dyDescent="0.2">
      <c r="A691" s="17"/>
      <c r="B691" s="55" t="s">
        <v>15</v>
      </c>
      <c r="C691" s="55">
        <f>SUM(C689:C690)</f>
        <v>6</v>
      </c>
      <c r="D691" s="55">
        <f>SUM(D689:D690)</f>
        <v>5</v>
      </c>
      <c r="E691" s="55">
        <f>SUM(E689:E690)</f>
        <v>0</v>
      </c>
      <c r="F691" s="55">
        <v>31</v>
      </c>
      <c r="G691" s="55">
        <f>SUM(G689:G690)</f>
        <v>0</v>
      </c>
      <c r="H691" s="55">
        <f>SUM(H689:H690)</f>
        <v>0</v>
      </c>
      <c r="I691" s="55">
        <f>SUM(I689:I690)</f>
        <v>76</v>
      </c>
      <c r="J691" s="56">
        <f>I691/(D691-E691)</f>
        <v>15.2</v>
      </c>
    </row>
    <row r="692" spans="1:10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52"/>
    </row>
    <row r="693" spans="1:10" x14ac:dyDescent="0.2">
      <c r="A693" s="17" t="s">
        <v>1423</v>
      </c>
      <c r="B693" s="34">
        <v>2022</v>
      </c>
      <c r="C693" s="100">
        <v>16</v>
      </c>
      <c r="D693" s="100">
        <v>16</v>
      </c>
      <c r="E693" s="100">
        <v>2</v>
      </c>
      <c r="F693" s="34" t="s">
        <v>510</v>
      </c>
      <c r="G693" s="100">
        <v>1</v>
      </c>
      <c r="H693" s="100">
        <v>0</v>
      </c>
      <c r="I693" s="100">
        <v>355</v>
      </c>
      <c r="J693" s="63">
        <f>I693/(D693-E693)</f>
        <v>25.357142857142858</v>
      </c>
    </row>
    <row r="694" spans="1:10" x14ac:dyDescent="0.2">
      <c r="A694" s="17"/>
      <c r="B694" s="55" t="s">
        <v>15</v>
      </c>
      <c r="C694" s="55">
        <f>SUM(C693)</f>
        <v>16</v>
      </c>
      <c r="D694" s="55">
        <f>SUM(D693)</f>
        <v>16</v>
      </c>
      <c r="E694" s="55">
        <f>SUM(E693)</f>
        <v>2</v>
      </c>
      <c r="F694" s="55" t="s">
        <v>510</v>
      </c>
      <c r="G694" s="55">
        <f>SUM(G693:G693)</f>
        <v>1</v>
      </c>
      <c r="H694" s="55">
        <f>SUM(H693:H693)</f>
        <v>0</v>
      </c>
      <c r="I694" s="55">
        <f>SUM(I693:I693)</f>
        <v>355</v>
      </c>
      <c r="J694" s="56">
        <f>I694/(D694-E694)</f>
        <v>25.357142857142858</v>
      </c>
    </row>
    <row r="695" spans="1:10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52"/>
    </row>
    <row r="696" spans="1:10" x14ac:dyDescent="0.2">
      <c r="A696" s="17" t="s">
        <v>153</v>
      </c>
      <c r="B696" s="17">
        <v>2004</v>
      </c>
      <c r="C696" s="17">
        <v>1</v>
      </c>
      <c r="D696" s="17">
        <v>1</v>
      </c>
      <c r="E696" s="17">
        <v>0</v>
      </c>
      <c r="F696" s="17">
        <v>30</v>
      </c>
      <c r="G696" s="17">
        <v>0</v>
      </c>
      <c r="H696" s="17">
        <v>0</v>
      </c>
      <c r="I696" s="17">
        <v>30</v>
      </c>
      <c r="J696" s="52">
        <v>30</v>
      </c>
    </row>
    <row r="697" spans="1:10" x14ac:dyDescent="0.2">
      <c r="A697" s="17"/>
      <c r="B697" s="17">
        <v>2005</v>
      </c>
      <c r="C697" s="17">
        <v>13</v>
      </c>
      <c r="D697" s="17">
        <v>11</v>
      </c>
      <c r="E697" s="17">
        <v>1</v>
      </c>
      <c r="F697" s="17">
        <v>13</v>
      </c>
      <c r="G697" s="17">
        <v>0</v>
      </c>
      <c r="H697" s="17">
        <v>0</v>
      </c>
      <c r="I697" s="17">
        <v>86</v>
      </c>
      <c r="J697" s="52">
        <v>8.6</v>
      </c>
    </row>
    <row r="698" spans="1:10" x14ac:dyDescent="0.2">
      <c r="A698" s="17"/>
      <c r="B698" s="17">
        <v>2006</v>
      </c>
      <c r="C698" s="17">
        <v>11</v>
      </c>
      <c r="D698" s="17">
        <v>9</v>
      </c>
      <c r="E698" s="17">
        <v>3</v>
      </c>
      <c r="F698" s="17" t="s">
        <v>64</v>
      </c>
      <c r="G698" s="17">
        <v>1</v>
      </c>
      <c r="H698" s="17">
        <v>0</v>
      </c>
      <c r="I698" s="17">
        <v>150</v>
      </c>
      <c r="J698" s="52">
        <v>25</v>
      </c>
    </row>
    <row r="699" spans="1:10" x14ac:dyDescent="0.2">
      <c r="A699" s="17"/>
      <c r="B699" s="17">
        <v>2008</v>
      </c>
      <c r="C699" s="17">
        <v>1</v>
      </c>
      <c r="D699" s="17">
        <v>1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52">
        <v>0</v>
      </c>
    </row>
    <row r="700" spans="1:10" x14ac:dyDescent="0.2">
      <c r="A700" s="17"/>
      <c r="B700" s="17">
        <v>2009</v>
      </c>
      <c r="C700" s="17">
        <v>1</v>
      </c>
      <c r="D700" s="17">
        <v>1</v>
      </c>
      <c r="E700" s="17">
        <v>0</v>
      </c>
      <c r="F700" s="17">
        <v>5</v>
      </c>
      <c r="G700" s="17">
        <v>0</v>
      </c>
      <c r="H700" s="17">
        <v>0</v>
      </c>
      <c r="I700" s="17">
        <v>5</v>
      </c>
      <c r="J700" s="52">
        <v>5</v>
      </c>
    </row>
    <row r="701" spans="1:10" x14ac:dyDescent="0.2">
      <c r="A701" s="17"/>
      <c r="B701" s="55" t="s">
        <v>15</v>
      </c>
      <c r="C701" s="55">
        <v>27</v>
      </c>
      <c r="D701" s="55">
        <v>23</v>
      </c>
      <c r="E701" s="55">
        <v>4</v>
      </c>
      <c r="F701" s="55" t="s">
        <v>64</v>
      </c>
      <c r="G701" s="55">
        <v>1</v>
      </c>
      <c r="H701" s="55">
        <v>0</v>
      </c>
      <c r="I701" s="55">
        <v>271</v>
      </c>
      <c r="J701" s="56">
        <v>14.26</v>
      </c>
    </row>
    <row r="702" spans="1:10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52"/>
    </row>
    <row r="703" spans="1:10" x14ac:dyDescent="0.2">
      <c r="A703" s="17" t="s">
        <v>154</v>
      </c>
      <c r="B703" s="17">
        <v>1998</v>
      </c>
      <c r="C703" s="17">
        <v>1</v>
      </c>
      <c r="D703" s="17">
        <v>1</v>
      </c>
      <c r="E703" s="17">
        <v>1</v>
      </c>
      <c r="F703" s="17" t="s">
        <v>50</v>
      </c>
      <c r="G703" s="17">
        <v>0</v>
      </c>
      <c r="H703" s="17">
        <v>0</v>
      </c>
      <c r="I703" s="17">
        <v>1</v>
      </c>
      <c r="J703" s="52" t="s">
        <v>13</v>
      </c>
    </row>
    <row r="704" spans="1:10" x14ac:dyDescent="0.2">
      <c r="A704" s="17"/>
      <c r="B704" s="17">
        <v>1999</v>
      </c>
      <c r="C704" s="17">
        <v>15</v>
      </c>
      <c r="D704" s="17">
        <v>13</v>
      </c>
      <c r="E704" s="17">
        <v>2</v>
      </c>
      <c r="F704" s="17" t="s">
        <v>81</v>
      </c>
      <c r="G704" s="17">
        <v>1</v>
      </c>
      <c r="H704" s="17">
        <v>0</v>
      </c>
      <c r="I704" s="17">
        <v>208</v>
      </c>
      <c r="J704" s="52">
        <v>18.91</v>
      </c>
    </row>
    <row r="705" spans="1:10" x14ac:dyDescent="0.2">
      <c r="A705" s="17"/>
      <c r="B705" s="17">
        <v>2000</v>
      </c>
      <c r="C705" s="17">
        <v>12</v>
      </c>
      <c r="D705" s="17">
        <v>9</v>
      </c>
      <c r="E705" s="17">
        <v>1</v>
      </c>
      <c r="F705" s="17">
        <v>35</v>
      </c>
      <c r="G705" s="17">
        <v>0</v>
      </c>
      <c r="H705" s="17">
        <v>0</v>
      </c>
      <c r="I705" s="17">
        <v>129</v>
      </c>
      <c r="J705" s="52">
        <v>16.13</v>
      </c>
    </row>
    <row r="706" spans="1:10" x14ac:dyDescent="0.2">
      <c r="A706" s="17"/>
      <c r="B706" s="17">
        <v>2001</v>
      </c>
      <c r="C706" s="17">
        <v>14</v>
      </c>
      <c r="D706" s="17">
        <v>14</v>
      </c>
      <c r="E706" s="17">
        <v>2</v>
      </c>
      <c r="F706" s="17" t="s">
        <v>155</v>
      </c>
      <c r="G706" s="17">
        <v>2</v>
      </c>
      <c r="H706" s="17">
        <v>0</v>
      </c>
      <c r="I706" s="17">
        <v>406</v>
      </c>
      <c r="J706" s="52">
        <v>33.83</v>
      </c>
    </row>
    <row r="707" spans="1:10" x14ac:dyDescent="0.2">
      <c r="A707" s="17"/>
      <c r="B707" s="17">
        <v>2002</v>
      </c>
      <c r="C707" s="17">
        <v>17</v>
      </c>
      <c r="D707" s="17">
        <v>16</v>
      </c>
      <c r="E707" s="17">
        <v>4</v>
      </c>
      <c r="F707" s="17">
        <v>63</v>
      </c>
      <c r="G707" s="17">
        <v>1</v>
      </c>
      <c r="H707" s="17">
        <v>0</v>
      </c>
      <c r="I707" s="17">
        <v>367</v>
      </c>
      <c r="J707" s="52">
        <v>30.58</v>
      </c>
    </row>
    <row r="708" spans="1:10" x14ac:dyDescent="0.2">
      <c r="A708" s="17"/>
      <c r="B708" s="17">
        <v>2005</v>
      </c>
      <c r="C708" s="17">
        <v>14</v>
      </c>
      <c r="D708" s="17">
        <v>14</v>
      </c>
      <c r="E708" s="17">
        <v>3</v>
      </c>
      <c r="F708" s="17" t="s">
        <v>156</v>
      </c>
      <c r="G708" s="17">
        <v>3</v>
      </c>
      <c r="H708" s="17">
        <v>1</v>
      </c>
      <c r="I708" s="17">
        <v>381</v>
      </c>
      <c r="J708" s="52">
        <v>34.64</v>
      </c>
    </row>
    <row r="709" spans="1:10" x14ac:dyDescent="0.2">
      <c r="A709" s="17"/>
      <c r="B709" s="17">
        <v>2006</v>
      </c>
      <c r="C709" s="17">
        <v>16</v>
      </c>
      <c r="D709" s="17">
        <v>16</v>
      </c>
      <c r="E709" s="17">
        <v>3</v>
      </c>
      <c r="F709" s="17">
        <v>87</v>
      </c>
      <c r="G709" s="17">
        <v>3</v>
      </c>
      <c r="H709" s="17">
        <v>0</v>
      </c>
      <c r="I709" s="17">
        <v>448</v>
      </c>
      <c r="J709" s="52">
        <v>34.46</v>
      </c>
    </row>
    <row r="710" spans="1:10" x14ac:dyDescent="0.2">
      <c r="A710" s="17"/>
      <c r="B710" s="17">
        <v>2007</v>
      </c>
      <c r="C710" s="17">
        <v>13</v>
      </c>
      <c r="D710" s="17">
        <v>13</v>
      </c>
      <c r="E710" s="17">
        <v>1</v>
      </c>
      <c r="F710" s="17">
        <v>59</v>
      </c>
      <c r="G710" s="17">
        <v>2</v>
      </c>
      <c r="H710" s="17">
        <v>0</v>
      </c>
      <c r="I710" s="17">
        <v>407</v>
      </c>
      <c r="J710" s="52">
        <v>33.92</v>
      </c>
    </row>
    <row r="711" spans="1:10" x14ac:dyDescent="0.2">
      <c r="A711" s="17"/>
      <c r="B711" s="17">
        <v>2008</v>
      </c>
      <c r="C711" s="17">
        <v>12</v>
      </c>
      <c r="D711" s="17">
        <v>12</v>
      </c>
      <c r="E711" s="17">
        <v>2</v>
      </c>
      <c r="F711" s="17">
        <v>52</v>
      </c>
      <c r="G711" s="17">
        <v>2</v>
      </c>
      <c r="H711" s="17">
        <v>0</v>
      </c>
      <c r="I711" s="17">
        <v>326</v>
      </c>
      <c r="J711" s="52">
        <v>32.6</v>
      </c>
    </row>
    <row r="712" spans="1:10" x14ac:dyDescent="0.2">
      <c r="A712" s="17"/>
      <c r="B712" s="17">
        <v>2009</v>
      </c>
      <c r="C712" s="17">
        <v>15</v>
      </c>
      <c r="D712" s="17">
        <v>15</v>
      </c>
      <c r="E712" s="17">
        <v>4</v>
      </c>
      <c r="F712" s="17">
        <v>74</v>
      </c>
      <c r="G712" s="17">
        <v>1</v>
      </c>
      <c r="H712" s="17">
        <v>0</v>
      </c>
      <c r="I712" s="17">
        <v>379</v>
      </c>
      <c r="J712" s="52">
        <v>34.450000000000003</v>
      </c>
    </row>
    <row r="713" spans="1:10" x14ac:dyDescent="0.2">
      <c r="A713" s="17"/>
      <c r="B713" s="17">
        <v>2010</v>
      </c>
      <c r="C713" s="17">
        <v>17</v>
      </c>
      <c r="D713" s="17">
        <v>17</v>
      </c>
      <c r="E713" s="17">
        <v>2</v>
      </c>
      <c r="F713" s="17" t="s">
        <v>157</v>
      </c>
      <c r="G713" s="17">
        <v>2</v>
      </c>
      <c r="H713" s="17">
        <v>0</v>
      </c>
      <c r="I713" s="17">
        <v>284</v>
      </c>
      <c r="J713" s="52">
        <v>18.93</v>
      </c>
    </row>
    <row r="714" spans="1:10" x14ac:dyDescent="0.2">
      <c r="A714" s="17"/>
      <c r="B714" s="17">
        <v>2011</v>
      </c>
      <c r="C714" s="61">
        <v>17</v>
      </c>
      <c r="D714" s="61">
        <v>17</v>
      </c>
      <c r="E714" s="61">
        <v>2</v>
      </c>
      <c r="F714" s="34" t="s">
        <v>1109</v>
      </c>
      <c r="G714" s="61">
        <v>3</v>
      </c>
      <c r="H714" s="61">
        <v>0</v>
      </c>
      <c r="I714" s="61">
        <v>348</v>
      </c>
      <c r="J714" s="62">
        <v>23.2</v>
      </c>
    </row>
    <row r="715" spans="1:10" x14ac:dyDescent="0.2">
      <c r="A715" s="17"/>
      <c r="B715" s="17">
        <v>2012</v>
      </c>
      <c r="C715" s="61">
        <v>15</v>
      </c>
      <c r="D715" s="61">
        <v>14</v>
      </c>
      <c r="E715" s="61">
        <v>1</v>
      </c>
      <c r="F715" s="34">
        <v>42</v>
      </c>
      <c r="G715" s="61">
        <v>0</v>
      </c>
      <c r="H715" s="61">
        <v>0</v>
      </c>
      <c r="I715" s="61">
        <v>157</v>
      </c>
      <c r="J715" s="62">
        <v>12.08</v>
      </c>
    </row>
    <row r="716" spans="1:10" x14ac:dyDescent="0.2">
      <c r="A716" s="17"/>
      <c r="B716" s="17">
        <v>2013</v>
      </c>
      <c r="C716" s="61">
        <v>16</v>
      </c>
      <c r="D716" s="61">
        <v>16</v>
      </c>
      <c r="E716" s="61">
        <v>3</v>
      </c>
      <c r="F716" s="34" t="s">
        <v>67</v>
      </c>
      <c r="G716" s="61">
        <v>5</v>
      </c>
      <c r="H716" s="61">
        <v>0</v>
      </c>
      <c r="I716" s="61">
        <v>543</v>
      </c>
      <c r="J716" s="62">
        <v>41.77</v>
      </c>
    </row>
    <row r="717" spans="1:10" x14ac:dyDescent="0.2">
      <c r="A717" s="17"/>
      <c r="B717" s="17">
        <v>2014</v>
      </c>
      <c r="C717" s="61">
        <v>15</v>
      </c>
      <c r="D717" s="61">
        <v>15</v>
      </c>
      <c r="E717" s="61">
        <v>0</v>
      </c>
      <c r="F717" s="34">
        <v>54</v>
      </c>
      <c r="G717" s="61">
        <v>2</v>
      </c>
      <c r="H717" s="61">
        <v>0</v>
      </c>
      <c r="I717" s="61">
        <v>373</v>
      </c>
      <c r="J717" s="62">
        <v>24.87</v>
      </c>
    </row>
    <row r="718" spans="1:10" x14ac:dyDescent="0.2">
      <c r="A718" s="17"/>
      <c r="B718" s="17">
        <v>2015</v>
      </c>
      <c r="C718" s="61">
        <v>11</v>
      </c>
      <c r="D718" s="61">
        <v>8</v>
      </c>
      <c r="E718" s="61">
        <v>0</v>
      </c>
      <c r="F718" s="34">
        <v>33</v>
      </c>
      <c r="G718" s="61">
        <v>0</v>
      </c>
      <c r="H718" s="61">
        <v>0</v>
      </c>
      <c r="I718" s="61">
        <v>108</v>
      </c>
      <c r="J718" s="62">
        <v>13.5</v>
      </c>
    </row>
    <row r="719" spans="1:10" x14ac:dyDescent="0.2">
      <c r="A719" s="17"/>
      <c r="B719" s="17">
        <v>2016</v>
      </c>
      <c r="C719" s="17">
        <v>1</v>
      </c>
      <c r="D719" s="17">
        <v>1</v>
      </c>
      <c r="E719" s="17">
        <v>0</v>
      </c>
      <c r="F719" s="17">
        <v>5</v>
      </c>
      <c r="G719" s="17">
        <v>0</v>
      </c>
      <c r="H719" s="17">
        <v>0</v>
      </c>
      <c r="I719" s="17">
        <v>5</v>
      </c>
      <c r="J719" s="52">
        <f t="shared" ref="J719" si="106">I719/(D719-E719)</f>
        <v>5</v>
      </c>
    </row>
    <row r="720" spans="1:10" x14ac:dyDescent="0.2">
      <c r="A720" s="17"/>
      <c r="B720" s="34">
        <v>2017</v>
      </c>
      <c r="C720" s="34">
        <v>2</v>
      </c>
      <c r="D720" s="34">
        <v>2</v>
      </c>
      <c r="E720" s="34">
        <v>2</v>
      </c>
      <c r="F720" s="34" t="s">
        <v>53</v>
      </c>
      <c r="G720" s="34">
        <v>0</v>
      </c>
      <c r="H720" s="34">
        <v>0</v>
      </c>
      <c r="I720" s="34">
        <v>14</v>
      </c>
      <c r="J720" s="34" t="s">
        <v>1297</v>
      </c>
    </row>
    <row r="721" spans="1:10" x14ac:dyDescent="0.2">
      <c r="A721" s="17"/>
      <c r="B721" s="34">
        <v>2018</v>
      </c>
      <c r="C721" s="84">
        <v>10</v>
      </c>
      <c r="D721" s="84">
        <v>8</v>
      </c>
      <c r="E721" s="84">
        <v>2</v>
      </c>
      <c r="F721" s="34" t="s">
        <v>143</v>
      </c>
      <c r="G721" s="84">
        <v>1</v>
      </c>
      <c r="H721" s="84">
        <v>0</v>
      </c>
      <c r="I721" s="84">
        <v>152</v>
      </c>
      <c r="J721" s="85">
        <v>25.33</v>
      </c>
    </row>
    <row r="722" spans="1:10" x14ac:dyDescent="0.2">
      <c r="A722" s="17"/>
      <c r="B722" s="55" t="s">
        <v>15</v>
      </c>
      <c r="C722" s="55">
        <f>SUM(C703:C721)</f>
        <v>233</v>
      </c>
      <c r="D722" s="55">
        <f t="shared" ref="D722:I722" si="107">SUM(D703:D721)</f>
        <v>221</v>
      </c>
      <c r="E722" s="55">
        <f t="shared" si="107"/>
        <v>35</v>
      </c>
      <c r="F722" s="55" t="s">
        <v>156</v>
      </c>
      <c r="G722" s="55">
        <f t="shared" si="107"/>
        <v>28</v>
      </c>
      <c r="H722" s="55">
        <f t="shared" si="107"/>
        <v>1</v>
      </c>
      <c r="I722" s="55">
        <f t="shared" si="107"/>
        <v>5036</v>
      </c>
      <c r="J722" s="56">
        <f>I722/(D722-E722)</f>
        <v>27.0752688172043</v>
      </c>
    </row>
    <row r="723" spans="1:10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52"/>
    </row>
    <row r="724" spans="1:10" x14ac:dyDescent="0.2">
      <c r="A724" s="17" t="s">
        <v>158</v>
      </c>
      <c r="B724" s="17">
        <v>1987</v>
      </c>
      <c r="C724" s="17">
        <v>5</v>
      </c>
      <c r="D724" s="17">
        <v>3</v>
      </c>
      <c r="E724" s="17">
        <v>0</v>
      </c>
      <c r="F724" s="17">
        <v>4</v>
      </c>
      <c r="G724" s="17">
        <v>0</v>
      </c>
      <c r="H724" s="17">
        <v>0</v>
      </c>
      <c r="I724" s="17">
        <v>6</v>
      </c>
      <c r="J724" s="52">
        <v>2</v>
      </c>
    </row>
    <row r="725" spans="1:10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52"/>
    </row>
    <row r="726" spans="1:10" x14ac:dyDescent="0.2">
      <c r="A726" s="17" t="s">
        <v>159</v>
      </c>
      <c r="B726" s="17">
        <v>1990</v>
      </c>
      <c r="C726" s="17">
        <v>17</v>
      </c>
      <c r="D726" s="17">
        <v>13</v>
      </c>
      <c r="E726" s="17">
        <v>2</v>
      </c>
      <c r="F726" s="17" t="s">
        <v>130</v>
      </c>
      <c r="G726" s="17">
        <v>0</v>
      </c>
      <c r="H726" s="17">
        <v>0</v>
      </c>
      <c r="I726" s="17">
        <v>58</v>
      </c>
      <c r="J726" s="52">
        <v>5.27</v>
      </c>
    </row>
    <row r="727" spans="1:10" x14ac:dyDescent="0.2">
      <c r="A727" s="17"/>
      <c r="B727" s="17">
        <v>1991</v>
      </c>
      <c r="C727" s="17">
        <v>4</v>
      </c>
      <c r="D727" s="17">
        <v>1</v>
      </c>
      <c r="E727" s="17">
        <v>0</v>
      </c>
      <c r="F727" s="17">
        <v>1</v>
      </c>
      <c r="G727" s="17">
        <v>0</v>
      </c>
      <c r="H727" s="17">
        <v>0</v>
      </c>
      <c r="I727" s="17">
        <v>1</v>
      </c>
      <c r="J727" s="52">
        <v>1</v>
      </c>
    </row>
    <row r="728" spans="1:10" x14ac:dyDescent="0.2">
      <c r="A728" s="17"/>
      <c r="B728" s="17">
        <v>1992</v>
      </c>
      <c r="C728" s="17">
        <v>15</v>
      </c>
      <c r="D728" s="17">
        <v>15</v>
      </c>
      <c r="E728" s="17">
        <v>2</v>
      </c>
      <c r="F728" s="17" t="s">
        <v>45</v>
      </c>
      <c r="G728" s="17">
        <v>1</v>
      </c>
      <c r="H728" s="17">
        <v>0</v>
      </c>
      <c r="I728" s="17">
        <v>328</v>
      </c>
      <c r="J728" s="52">
        <v>25.23</v>
      </c>
    </row>
    <row r="729" spans="1:10" x14ac:dyDescent="0.2">
      <c r="A729" s="17"/>
      <c r="B729" s="17">
        <v>1993</v>
      </c>
      <c r="C729" s="17">
        <v>19</v>
      </c>
      <c r="D729" s="17">
        <v>19</v>
      </c>
      <c r="E729" s="17">
        <v>0</v>
      </c>
      <c r="F729" s="17">
        <v>26</v>
      </c>
      <c r="G729" s="17">
        <v>0</v>
      </c>
      <c r="H729" s="17">
        <v>0</v>
      </c>
      <c r="I729" s="17">
        <v>173</v>
      </c>
      <c r="J729" s="52">
        <v>9.11</v>
      </c>
    </row>
    <row r="730" spans="1:10" x14ac:dyDescent="0.2">
      <c r="A730" s="17"/>
      <c r="B730" s="17">
        <v>1994</v>
      </c>
      <c r="C730" s="17">
        <v>17</v>
      </c>
      <c r="D730" s="17">
        <v>17</v>
      </c>
      <c r="E730" s="17">
        <v>2</v>
      </c>
      <c r="F730" s="17" t="s">
        <v>102</v>
      </c>
      <c r="G730" s="17">
        <v>1</v>
      </c>
      <c r="H730" s="17">
        <v>0</v>
      </c>
      <c r="I730" s="17">
        <v>185</v>
      </c>
      <c r="J730" s="52">
        <v>12.33</v>
      </c>
    </row>
    <row r="731" spans="1:10" x14ac:dyDescent="0.2">
      <c r="A731" s="17"/>
      <c r="B731" s="17">
        <v>1995</v>
      </c>
      <c r="C731" s="17">
        <v>20</v>
      </c>
      <c r="D731" s="17">
        <v>18</v>
      </c>
      <c r="E731" s="17">
        <v>2</v>
      </c>
      <c r="F731" s="17">
        <v>85</v>
      </c>
      <c r="G731" s="17">
        <v>2</v>
      </c>
      <c r="H731" s="17">
        <v>0</v>
      </c>
      <c r="I731" s="17">
        <v>257</v>
      </c>
      <c r="J731" s="52">
        <v>16.059999999999999</v>
      </c>
    </row>
    <row r="732" spans="1:10" x14ac:dyDescent="0.2">
      <c r="A732" s="17"/>
      <c r="B732" s="17">
        <v>1996</v>
      </c>
      <c r="C732" s="17">
        <v>16</v>
      </c>
      <c r="D732" s="17">
        <v>12</v>
      </c>
      <c r="E732" s="17">
        <v>2</v>
      </c>
      <c r="F732" s="17" t="s">
        <v>143</v>
      </c>
      <c r="G732" s="17">
        <v>1</v>
      </c>
      <c r="H732" s="17">
        <v>0</v>
      </c>
      <c r="I732" s="17">
        <v>170</v>
      </c>
      <c r="J732" s="52">
        <v>17</v>
      </c>
    </row>
    <row r="733" spans="1:10" x14ac:dyDescent="0.2">
      <c r="A733" s="17"/>
      <c r="B733" s="17">
        <v>1997</v>
      </c>
      <c r="C733" s="17">
        <v>18</v>
      </c>
      <c r="D733" s="17">
        <v>17</v>
      </c>
      <c r="E733" s="17">
        <v>5</v>
      </c>
      <c r="F733" s="17" t="s">
        <v>138</v>
      </c>
      <c r="G733" s="17">
        <v>0</v>
      </c>
      <c r="H733" s="17">
        <v>0</v>
      </c>
      <c r="I733" s="17">
        <v>225</v>
      </c>
      <c r="J733" s="52">
        <v>18.75</v>
      </c>
    </row>
    <row r="734" spans="1:10" x14ac:dyDescent="0.2">
      <c r="A734" s="17"/>
      <c r="B734" s="17">
        <v>1998</v>
      </c>
      <c r="C734" s="17">
        <v>20</v>
      </c>
      <c r="D734" s="17">
        <v>20</v>
      </c>
      <c r="E734" s="17">
        <v>0</v>
      </c>
      <c r="F734" s="17">
        <v>30</v>
      </c>
      <c r="G734" s="17">
        <v>0</v>
      </c>
      <c r="H734" s="17">
        <v>0</v>
      </c>
      <c r="I734" s="17">
        <v>198</v>
      </c>
      <c r="J734" s="52">
        <v>9.9</v>
      </c>
    </row>
    <row r="735" spans="1:10" x14ac:dyDescent="0.2">
      <c r="A735" s="17"/>
      <c r="B735" s="55" t="s">
        <v>15</v>
      </c>
      <c r="C735" s="55">
        <v>146</v>
      </c>
      <c r="D735" s="55">
        <v>132</v>
      </c>
      <c r="E735" s="55">
        <v>15</v>
      </c>
      <c r="F735" s="55">
        <v>85</v>
      </c>
      <c r="G735" s="55">
        <v>5</v>
      </c>
      <c r="H735" s="55">
        <v>0</v>
      </c>
      <c r="I735" s="55">
        <v>1595</v>
      </c>
      <c r="J735" s="56">
        <v>13.63</v>
      </c>
    </row>
    <row r="736" spans="1:10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52"/>
    </row>
    <row r="737" spans="1:11" x14ac:dyDescent="0.2">
      <c r="A737" s="17" t="s">
        <v>160</v>
      </c>
      <c r="B737" s="17">
        <v>2005</v>
      </c>
      <c r="C737" s="17">
        <v>4</v>
      </c>
      <c r="D737" s="17">
        <v>2</v>
      </c>
      <c r="E737" s="17">
        <v>0</v>
      </c>
      <c r="F737" s="17">
        <v>5</v>
      </c>
      <c r="G737" s="17">
        <v>0</v>
      </c>
      <c r="H737" s="17">
        <v>0</v>
      </c>
      <c r="I737" s="17">
        <v>5</v>
      </c>
      <c r="J737" s="52">
        <v>2.5</v>
      </c>
    </row>
    <row r="738" spans="1:1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52"/>
    </row>
    <row r="739" spans="1:11" x14ac:dyDescent="0.2">
      <c r="A739" s="17" t="s">
        <v>161</v>
      </c>
      <c r="B739" s="17">
        <v>2002</v>
      </c>
      <c r="C739" s="17">
        <v>6</v>
      </c>
      <c r="D739" s="17">
        <v>2</v>
      </c>
      <c r="E739" s="17">
        <v>0</v>
      </c>
      <c r="F739" s="17">
        <v>3</v>
      </c>
      <c r="G739" s="17">
        <v>0</v>
      </c>
      <c r="H739" s="17">
        <v>0</v>
      </c>
      <c r="I739" s="17">
        <v>3</v>
      </c>
      <c r="J739" s="52">
        <v>1.5</v>
      </c>
    </row>
    <row r="740" spans="1:11" x14ac:dyDescent="0.2">
      <c r="A740" s="17"/>
      <c r="B740" s="17">
        <v>2003</v>
      </c>
      <c r="C740" s="17">
        <v>2</v>
      </c>
      <c r="D740" s="17">
        <v>2</v>
      </c>
      <c r="E740" s="17">
        <v>0</v>
      </c>
      <c r="F740" s="17">
        <v>4</v>
      </c>
      <c r="G740" s="17">
        <v>0</v>
      </c>
      <c r="H740" s="17">
        <v>0</v>
      </c>
      <c r="I740" s="17">
        <v>4</v>
      </c>
      <c r="J740" s="52">
        <v>2</v>
      </c>
    </row>
    <row r="741" spans="1:11" x14ac:dyDescent="0.2">
      <c r="A741" s="17"/>
      <c r="B741" s="17">
        <v>2004</v>
      </c>
      <c r="C741" s="17">
        <v>5</v>
      </c>
      <c r="D741" s="17">
        <v>2</v>
      </c>
      <c r="E741" s="17">
        <v>1</v>
      </c>
      <c r="F741" s="17" t="s">
        <v>90</v>
      </c>
      <c r="G741" s="17">
        <v>0</v>
      </c>
      <c r="H741" s="17">
        <v>0</v>
      </c>
      <c r="I741" s="17">
        <v>4</v>
      </c>
      <c r="J741" s="52">
        <v>4</v>
      </c>
    </row>
    <row r="742" spans="1:11" x14ac:dyDescent="0.2">
      <c r="A742" s="17"/>
      <c r="B742" s="55" t="s">
        <v>15</v>
      </c>
      <c r="C742" s="55">
        <v>13</v>
      </c>
      <c r="D742" s="55">
        <v>6</v>
      </c>
      <c r="E742" s="55">
        <v>1</v>
      </c>
      <c r="F742" s="55" t="s">
        <v>90</v>
      </c>
      <c r="G742" s="55">
        <v>0</v>
      </c>
      <c r="H742" s="55">
        <v>0</v>
      </c>
      <c r="I742" s="55">
        <v>11</v>
      </c>
      <c r="J742" s="56">
        <v>2.2000000000000002</v>
      </c>
    </row>
    <row r="743" spans="1:1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52"/>
    </row>
    <row r="744" spans="1:11" x14ac:dyDescent="0.2">
      <c r="A744" s="17" t="s">
        <v>162</v>
      </c>
      <c r="B744" s="17">
        <v>2004</v>
      </c>
      <c r="C744" s="17">
        <v>2</v>
      </c>
      <c r="D744" s="17">
        <v>1</v>
      </c>
      <c r="E744" s="17">
        <v>0</v>
      </c>
      <c r="F744" s="17">
        <v>1</v>
      </c>
      <c r="G744" s="17">
        <v>0</v>
      </c>
      <c r="H744" s="17">
        <v>0</v>
      </c>
      <c r="I744" s="17">
        <v>1</v>
      </c>
      <c r="J744" s="52">
        <v>1</v>
      </c>
    </row>
    <row r="745" spans="1:11" x14ac:dyDescent="0.2">
      <c r="A745" s="17"/>
      <c r="B745" s="17">
        <v>2007</v>
      </c>
      <c r="C745" s="17">
        <v>1</v>
      </c>
      <c r="D745" s="17">
        <v>0</v>
      </c>
      <c r="E745" s="17" t="s">
        <v>13</v>
      </c>
      <c r="F745" s="17" t="s">
        <v>13</v>
      </c>
      <c r="G745" s="17" t="s">
        <v>13</v>
      </c>
      <c r="H745" s="17" t="s">
        <v>13</v>
      </c>
      <c r="I745" s="17" t="s">
        <v>13</v>
      </c>
      <c r="J745" s="52" t="s">
        <v>13</v>
      </c>
    </row>
    <row r="746" spans="1:11" x14ac:dyDescent="0.2">
      <c r="A746" s="17"/>
      <c r="B746" s="55" t="s">
        <v>15</v>
      </c>
      <c r="C746" s="55">
        <v>3</v>
      </c>
      <c r="D746" s="55">
        <v>1</v>
      </c>
      <c r="E746" s="55">
        <v>0</v>
      </c>
      <c r="F746" s="55">
        <v>1</v>
      </c>
      <c r="G746" s="55">
        <v>0</v>
      </c>
      <c r="H746" s="55">
        <v>0</v>
      </c>
      <c r="I746" s="55">
        <v>1</v>
      </c>
      <c r="J746" s="56">
        <v>1</v>
      </c>
    </row>
    <row r="747" spans="1:1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52"/>
    </row>
    <row r="748" spans="1:11" x14ac:dyDescent="0.2">
      <c r="A748" s="19" t="s">
        <v>1344</v>
      </c>
      <c r="B748" s="34">
        <v>2019</v>
      </c>
      <c r="C748" s="84">
        <v>1</v>
      </c>
      <c r="D748" s="84">
        <v>1</v>
      </c>
      <c r="E748" s="84">
        <v>0</v>
      </c>
      <c r="F748" s="34">
        <v>0</v>
      </c>
      <c r="G748" s="84">
        <v>0</v>
      </c>
      <c r="H748" s="84">
        <v>0</v>
      </c>
      <c r="I748" s="84">
        <v>0</v>
      </c>
      <c r="J748" s="85">
        <v>0</v>
      </c>
    </row>
    <row r="749" spans="1:11" x14ac:dyDescent="0.2">
      <c r="B749" s="34">
        <v>2021</v>
      </c>
      <c r="C749" s="84">
        <v>1</v>
      </c>
      <c r="D749" s="84">
        <v>0</v>
      </c>
      <c r="E749" s="84">
        <v>0</v>
      </c>
      <c r="F749" s="84"/>
      <c r="G749" s="84">
        <v>0</v>
      </c>
      <c r="H749" s="84">
        <v>0</v>
      </c>
      <c r="I749" s="84">
        <v>0</v>
      </c>
      <c r="J749" s="85" t="e">
        <f t="shared" ref="J749" si="108">I749/(D749-E749)</f>
        <v>#DIV/0!</v>
      </c>
      <c r="K749" s="85"/>
    </row>
    <row r="750" spans="1:11" x14ac:dyDescent="0.2">
      <c r="A750" s="17"/>
      <c r="B750" s="55" t="s">
        <v>15</v>
      </c>
      <c r="C750" s="55">
        <f>SUM(C748:C749)</f>
        <v>2</v>
      </c>
      <c r="D750" s="55">
        <f t="shared" ref="D750:I750" si="109">SUM(D748:D749)</f>
        <v>1</v>
      </c>
      <c r="E750" s="55">
        <f t="shared" si="109"/>
        <v>0</v>
      </c>
      <c r="F750" s="55">
        <v>0</v>
      </c>
      <c r="G750" s="55">
        <f t="shared" si="109"/>
        <v>0</v>
      </c>
      <c r="H750" s="55">
        <f t="shared" si="109"/>
        <v>0</v>
      </c>
      <c r="I750" s="55">
        <f t="shared" si="109"/>
        <v>0</v>
      </c>
      <c r="J750" s="56">
        <v>1</v>
      </c>
    </row>
    <row r="751" spans="1:1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52"/>
    </row>
    <row r="752" spans="1:11" x14ac:dyDescent="0.2">
      <c r="A752" s="17" t="s">
        <v>163</v>
      </c>
      <c r="B752" s="17">
        <v>1992</v>
      </c>
      <c r="C752" s="17">
        <v>3</v>
      </c>
      <c r="D752" s="17">
        <v>3</v>
      </c>
      <c r="E752" s="17">
        <v>1</v>
      </c>
      <c r="F752" s="17" t="s">
        <v>37</v>
      </c>
      <c r="G752" s="17">
        <v>0</v>
      </c>
      <c r="H752" s="17">
        <v>0</v>
      </c>
      <c r="I752" s="17">
        <v>8</v>
      </c>
      <c r="J752" s="52">
        <v>4</v>
      </c>
    </row>
    <row r="753" spans="1:10" x14ac:dyDescent="0.2">
      <c r="A753" s="17"/>
      <c r="B753" s="17">
        <v>1993</v>
      </c>
      <c r="C753" s="17">
        <v>16</v>
      </c>
      <c r="D753" s="17">
        <v>16</v>
      </c>
      <c r="E753" s="17">
        <v>1</v>
      </c>
      <c r="F753" s="17">
        <v>26</v>
      </c>
      <c r="G753" s="17">
        <v>0</v>
      </c>
      <c r="H753" s="17">
        <v>0</v>
      </c>
      <c r="I753" s="17">
        <v>134</v>
      </c>
      <c r="J753" s="52">
        <v>8.93</v>
      </c>
    </row>
    <row r="754" spans="1:10" x14ac:dyDescent="0.2">
      <c r="A754" s="17"/>
      <c r="B754" s="17">
        <v>1994</v>
      </c>
      <c r="C754" s="17">
        <v>16</v>
      </c>
      <c r="D754" s="17">
        <v>14</v>
      </c>
      <c r="E754" s="17">
        <v>2</v>
      </c>
      <c r="F754" s="17" t="s">
        <v>164</v>
      </c>
      <c r="G754" s="17">
        <v>1</v>
      </c>
      <c r="H754" s="17">
        <v>0</v>
      </c>
      <c r="I754" s="17">
        <v>241</v>
      </c>
      <c r="J754" s="52">
        <v>20.079999999999998</v>
      </c>
    </row>
    <row r="755" spans="1:10" x14ac:dyDescent="0.2">
      <c r="A755" s="17"/>
      <c r="B755" s="17">
        <v>1995</v>
      </c>
      <c r="C755" s="17">
        <v>20</v>
      </c>
      <c r="D755" s="17">
        <v>20</v>
      </c>
      <c r="E755" s="17">
        <v>1</v>
      </c>
      <c r="F755" s="17" t="s">
        <v>165</v>
      </c>
      <c r="G755" s="17">
        <v>2</v>
      </c>
      <c r="H755" s="17">
        <v>0</v>
      </c>
      <c r="I755" s="17">
        <v>576</v>
      </c>
      <c r="J755" s="52">
        <v>30.32</v>
      </c>
    </row>
    <row r="756" spans="1:10" x14ac:dyDescent="0.2">
      <c r="A756" s="17"/>
      <c r="B756" s="17">
        <v>1996</v>
      </c>
      <c r="C756" s="17">
        <v>16</v>
      </c>
      <c r="D756" s="17">
        <v>15</v>
      </c>
      <c r="E756" s="17">
        <v>4</v>
      </c>
      <c r="F756" s="17">
        <v>38</v>
      </c>
      <c r="G756" s="17">
        <v>0</v>
      </c>
      <c r="H756" s="17">
        <v>0</v>
      </c>
      <c r="I756" s="17">
        <v>217</v>
      </c>
      <c r="J756" s="52">
        <v>19.73</v>
      </c>
    </row>
    <row r="757" spans="1:10" x14ac:dyDescent="0.2">
      <c r="A757" s="17"/>
      <c r="B757" s="17">
        <v>1997</v>
      </c>
      <c r="C757" s="17">
        <v>21</v>
      </c>
      <c r="D757" s="17">
        <v>20</v>
      </c>
      <c r="E757" s="17">
        <v>3</v>
      </c>
      <c r="F757" s="17" t="s">
        <v>166</v>
      </c>
      <c r="G757" s="17">
        <v>3</v>
      </c>
      <c r="H757" s="17">
        <v>1</v>
      </c>
      <c r="I757" s="17">
        <v>493</v>
      </c>
      <c r="J757" s="52">
        <v>29</v>
      </c>
    </row>
    <row r="758" spans="1:10" x14ac:dyDescent="0.2">
      <c r="A758" s="17"/>
      <c r="B758" s="17">
        <v>1998</v>
      </c>
      <c r="C758" s="17">
        <v>21</v>
      </c>
      <c r="D758" s="17">
        <v>21</v>
      </c>
      <c r="E758" s="17">
        <v>3</v>
      </c>
      <c r="F758" s="17" t="s">
        <v>167</v>
      </c>
      <c r="G758" s="17">
        <v>5</v>
      </c>
      <c r="H758" s="17">
        <v>0</v>
      </c>
      <c r="I758" s="17">
        <v>593</v>
      </c>
      <c r="J758" s="52">
        <v>32.94</v>
      </c>
    </row>
    <row r="759" spans="1:10" x14ac:dyDescent="0.2">
      <c r="A759" s="17"/>
      <c r="B759" s="17">
        <v>1999</v>
      </c>
      <c r="C759" s="17">
        <v>15</v>
      </c>
      <c r="D759" s="17">
        <v>15</v>
      </c>
      <c r="E759" s="17">
        <v>1</v>
      </c>
      <c r="F759" s="17">
        <v>88</v>
      </c>
      <c r="G759" s="17">
        <v>5</v>
      </c>
      <c r="H759" s="17">
        <v>0</v>
      </c>
      <c r="I759" s="17">
        <v>577</v>
      </c>
      <c r="J759" s="52">
        <v>41.21</v>
      </c>
    </row>
    <row r="760" spans="1:10" x14ac:dyDescent="0.2">
      <c r="A760" s="17"/>
      <c r="B760" s="17">
        <v>2000</v>
      </c>
      <c r="C760" s="17">
        <v>15</v>
      </c>
      <c r="D760" s="17">
        <v>15</v>
      </c>
      <c r="E760" s="17">
        <v>2</v>
      </c>
      <c r="F760" s="17">
        <v>97</v>
      </c>
      <c r="G760" s="17">
        <v>2</v>
      </c>
      <c r="H760" s="17">
        <v>0</v>
      </c>
      <c r="I760" s="17">
        <v>335</v>
      </c>
      <c r="J760" s="52">
        <v>25.77</v>
      </c>
    </row>
    <row r="761" spans="1:10" x14ac:dyDescent="0.2">
      <c r="A761" s="17"/>
      <c r="B761" s="17">
        <v>2001</v>
      </c>
      <c r="C761" s="17">
        <v>17</v>
      </c>
      <c r="D761" s="17">
        <v>17</v>
      </c>
      <c r="E761" s="17">
        <v>0</v>
      </c>
      <c r="F761" s="17">
        <v>55</v>
      </c>
      <c r="G761" s="17">
        <v>3</v>
      </c>
      <c r="H761" s="17">
        <v>0</v>
      </c>
      <c r="I761" s="17">
        <v>445</v>
      </c>
      <c r="J761" s="52">
        <v>26.18</v>
      </c>
    </row>
    <row r="762" spans="1:10" x14ac:dyDescent="0.2">
      <c r="A762" s="17"/>
      <c r="B762" s="17">
        <v>2002</v>
      </c>
      <c r="C762" s="17">
        <v>16</v>
      </c>
      <c r="D762" s="17">
        <v>15</v>
      </c>
      <c r="E762" s="17">
        <v>1</v>
      </c>
      <c r="F762" s="17" t="s">
        <v>168</v>
      </c>
      <c r="G762" s="17">
        <v>1</v>
      </c>
      <c r="H762" s="17">
        <v>0</v>
      </c>
      <c r="I762" s="17">
        <v>345</v>
      </c>
      <c r="J762" s="52">
        <v>24.64</v>
      </c>
    </row>
    <row r="763" spans="1:10" x14ac:dyDescent="0.2">
      <c r="A763" s="17"/>
      <c r="B763" s="17">
        <v>2003</v>
      </c>
      <c r="C763" s="17">
        <v>12</v>
      </c>
      <c r="D763" s="17">
        <v>12</v>
      </c>
      <c r="E763" s="17">
        <v>2</v>
      </c>
      <c r="F763" s="17">
        <v>100</v>
      </c>
      <c r="G763" s="17">
        <v>5</v>
      </c>
      <c r="H763" s="17">
        <v>1</v>
      </c>
      <c r="I763" s="17">
        <v>556</v>
      </c>
      <c r="J763" s="52">
        <v>55.6</v>
      </c>
    </row>
    <row r="764" spans="1:10" x14ac:dyDescent="0.2">
      <c r="A764" s="17"/>
      <c r="B764" s="17">
        <v>2004</v>
      </c>
      <c r="C764" s="17">
        <v>16</v>
      </c>
      <c r="D764" s="17">
        <v>16</v>
      </c>
      <c r="E764" s="17">
        <v>2</v>
      </c>
      <c r="F764" s="17">
        <v>109</v>
      </c>
      <c r="G764" s="17">
        <v>1</v>
      </c>
      <c r="H764" s="17">
        <v>3</v>
      </c>
      <c r="I764" s="17">
        <v>632</v>
      </c>
      <c r="J764" s="52">
        <v>45.14</v>
      </c>
    </row>
    <row r="765" spans="1:10" x14ac:dyDescent="0.2">
      <c r="A765" s="17"/>
      <c r="B765" s="17">
        <v>2005</v>
      </c>
      <c r="C765" s="17">
        <v>14</v>
      </c>
      <c r="D765" s="17">
        <v>13</v>
      </c>
      <c r="E765" s="17">
        <v>0</v>
      </c>
      <c r="F765" s="17">
        <v>78</v>
      </c>
      <c r="G765" s="17">
        <v>2</v>
      </c>
      <c r="H765" s="17">
        <v>0</v>
      </c>
      <c r="I765" s="17">
        <v>280</v>
      </c>
      <c r="J765" s="52">
        <v>21.54</v>
      </c>
    </row>
    <row r="766" spans="1:10" x14ac:dyDescent="0.2">
      <c r="A766" s="17"/>
      <c r="B766" s="17">
        <v>2006</v>
      </c>
      <c r="C766" s="17">
        <v>16</v>
      </c>
      <c r="D766" s="17">
        <v>15</v>
      </c>
      <c r="E766" s="17">
        <v>2</v>
      </c>
      <c r="F766" s="17">
        <v>52</v>
      </c>
      <c r="G766" s="17">
        <v>1</v>
      </c>
      <c r="H766" s="17">
        <v>0</v>
      </c>
      <c r="I766" s="17">
        <v>190</v>
      </c>
      <c r="J766" s="52">
        <v>14.62</v>
      </c>
    </row>
    <row r="767" spans="1:10" x14ac:dyDescent="0.2">
      <c r="A767" s="17"/>
      <c r="B767" s="17">
        <v>2007</v>
      </c>
      <c r="C767" s="17">
        <v>13</v>
      </c>
      <c r="D767" s="17">
        <v>13</v>
      </c>
      <c r="E767" s="17">
        <v>1</v>
      </c>
      <c r="F767" s="17">
        <v>65</v>
      </c>
      <c r="G767" s="17">
        <v>1</v>
      </c>
      <c r="H767" s="17">
        <v>0</v>
      </c>
      <c r="I767" s="17">
        <v>336</v>
      </c>
      <c r="J767" s="52">
        <v>28</v>
      </c>
    </row>
    <row r="768" spans="1:10" x14ac:dyDescent="0.2">
      <c r="A768" s="17"/>
      <c r="B768" s="17">
        <v>2008</v>
      </c>
      <c r="C768" s="17">
        <v>12</v>
      </c>
      <c r="D768" s="17">
        <v>12</v>
      </c>
      <c r="E768" s="17">
        <v>2</v>
      </c>
      <c r="F768" s="17" t="s">
        <v>169</v>
      </c>
      <c r="G768" s="17">
        <v>2</v>
      </c>
      <c r="H768" s="17">
        <v>1</v>
      </c>
      <c r="I768" s="17">
        <v>424</v>
      </c>
      <c r="J768" s="52">
        <v>42.4</v>
      </c>
    </row>
    <row r="769" spans="1:11" x14ac:dyDescent="0.2">
      <c r="A769" s="17"/>
      <c r="B769" s="17">
        <v>2009</v>
      </c>
      <c r="C769" s="17">
        <v>15</v>
      </c>
      <c r="D769" s="17">
        <v>15</v>
      </c>
      <c r="E769" s="17">
        <v>2</v>
      </c>
      <c r="F769" s="17" t="s">
        <v>157</v>
      </c>
      <c r="G769" s="17">
        <v>2</v>
      </c>
      <c r="H769" s="17">
        <v>0</v>
      </c>
      <c r="I769" s="17">
        <v>321</v>
      </c>
      <c r="J769" s="52">
        <v>24.69</v>
      </c>
    </row>
    <row r="770" spans="1:11" x14ac:dyDescent="0.2">
      <c r="A770" s="17"/>
      <c r="B770" s="17">
        <v>2010</v>
      </c>
      <c r="C770" s="17">
        <v>17</v>
      </c>
      <c r="D770" s="17">
        <v>17</v>
      </c>
      <c r="E770" s="17">
        <v>1</v>
      </c>
      <c r="F770" s="17">
        <v>108</v>
      </c>
      <c r="G770" s="17">
        <v>3</v>
      </c>
      <c r="H770" s="17">
        <v>1</v>
      </c>
      <c r="I770" s="17">
        <v>542</v>
      </c>
      <c r="J770" s="52">
        <v>33.880000000000003</v>
      </c>
    </row>
    <row r="771" spans="1:11" x14ac:dyDescent="0.2">
      <c r="A771" s="17"/>
      <c r="B771" s="17">
        <v>2011</v>
      </c>
      <c r="C771" s="61">
        <v>17</v>
      </c>
      <c r="D771" s="61">
        <v>17</v>
      </c>
      <c r="E771" s="61">
        <v>1</v>
      </c>
      <c r="F771" s="34">
        <v>94</v>
      </c>
      <c r="G771" s="61">
        <v>1</v>
      </c>
      <c r="H771" s="61">
        <v>0</v>
      </c>
      <c r="I771" s="61">
        <v>282</v>
      </c>
      <c r="J771" s="62">
        <v>17.63</v>
      </c>
    </row>
    <row r="772" spans="1:11" x14ac:dyDescent="0.2">
      <c r="A772" s="17"/>
      <c r="B772" s="17">
        <v>2012</v>
      </c>
      <c r="C772" s="61">
        <v>15</v>
      </c>
      <c r="D772" s="61">
        <v>14</v>
      </c>
      <c r="E772" s="61">
        <v>0</v>
      </c>
      <c r="F772" s="34">
        <v>70</v>
      </c>
      <c r="G772" s="61">
        <v>2</v>
      </c>
      <c r="H772" s="61">
        <v>0</v>
      </c>
      <c r="I772" s="61">
        <v>336</v>
      </c>
      <c r="J772" s="62">
        <v>24</v>
      </c>
    </row>
    <row r="773" spans="1:11" x14ac:dyDescent="0.2">
      <c r="A773" s="17"/>
      <c r="B773" s="17">
        <v>2013</v>
      </c>
      <c r="C773" s="61">
        <v>15</v>
      </c>
      <c r="D773" s="61">
        <v>15</v>
      </c>
      <c r="E773" s="61">
        <v>0</v>
      </c>
      <c r="F773" s="34">
        <v>112</v>
      </c>
      <c r="G773" s="61">
        <v>2</v>
      </c>
      <c r="H773" s="61">
        <v>1</v>
      </c>
      <c r="I773" s="61">
        <v>414</v>
      </c>
      <c r="J773" s="62">
        <v>27.6</v>
      </c>
    </row>
    <row r="774" spans="1:11" x14ac:dyDescent="0.2">
      <c r="A774" s="17"/>
      <c r="B774" s="17">
        <v>2014</v>
      </c>
      <c r="C774" s="61">
        <v>12</v>
      </c>
      <c r="D774" s="61">
        <v>12</v>
      </c>
      <c r="E774" s="61">
        <v>0</v>
      </c>
      <c r="F774" s="34">
        <v>47</v>
      </c>
      <c r="G774" s="61">
        <v>0</v>
      </c>
      <c r="H774" s="61">
        <v>0</v>
      </c>
      <c r="I774" s="61">
        <v>162</v>
      </c>
      <c r="J774" s="62">
        <v>13.5</v>
      </c>
    </row>
    <row r="775" spans="1:11" x14ac:dyDescent="0.2">
      <c r="A775" s="17"/>
      <c r="B775" s="17">
        <v>2015</v>
      </c>
      <c r="C775" s="61">
        <v>4</v>
      </c>
      <c r="D775" s="61">
        <v>4</v>
      </c>
      <c r="E775" s="61">
        <v>0</v>
      </c>
      <c r="F775" s="34">
        <v>13</v>
      </c>
      <c r="G775" s="61">
        <v>0</v>
      </c>
      <c r="H775" s="61">
        <v>0</v>
      </c>
      <c r="I775" s="61">
        <v>25</v>
      </c>
      <c r="J775" s="62">
        <v>6.25</v>
      </c>
    </row>
    <row r="776" spans="1:11" x14ac:dyDescent="0.2">
      <c r="A776" s="17"/>
      <c r="B776" s="34">
        <v>2019</v>
      </c>
      <c r="C776" s="84">
        <v>10</v>
      </c>
      <c r="D776" s="84">
        <v>8</v>
      </c>
      <c r="E776" s="84">
        <v>3</v>
      </c>
      <c r="F776" s="34">
        <v>39</v>
      </c>
      <c r="G776" s="84">
        <v>0</v>
      </c>
      <c r="H776" s="84">
        <v>0</v>
      </c>
      <c r="I776" s="84">
        <v>172</v>
      </c>
      <c r="J776" s="85">
        <v>34.4</v>
      </c>
    </row>
    <row r="777" spans="1:11" x14ac:dyDescent="0.2">
      <c r="B777" s="34">
        <v>2021</v>
      </c>
      <c r="C777" s="84">
        <v>5</v>
      </c>
      <c r="D777" s="84">
        <v>4</v>
      </c>
      <c r="E777" s="84">
        <v>1</v>
      </c>
      <c r="F777" s="34" t="s">
        <v>94</v>
      </c>
      <c r="G777" s="84">
        <v>0</v>
      </c>
      <c r="H777" s="84">
        <v>0</v>
      </c>
      <c r="I777" s="84">
        <v>52</v>
      </c>
      <c r="J777" s="85">
        <f t="shared" ref="J777:J778" si="110">I777/(D777-E777)</f>
        <v>17.333333333333332</v>
      </c>
      <c r="K777" s="85"/>
    </row>
    <row r="778" spans="1:11" x14ac:dyDescent="0.2">
      <c r="B778" s="34">
        <v>2022</v>
      </c>
      <c r="C778" s="100">
        <v>1</v>
      </c>
      <c r="D778" s="100">
        <v>1</v>
      </c>
      <c r="E778" s="100">
        <v>0</v>
      </c>
      <c r="F778" s="34">
        <v>0</v>
      </c>
      <c r="G778" s="100">
        <v>0</v>
      </c>
      <c r="H778" s="100">
        <v>0</v>
      </c>
      <c r="I778" s="100">
        <v>0</v>
      </c>
      <c r="J778" s="63">
        <f t="shared" si="110"/>
        <v>0</v>
      </c>
      <c r="K778" s="85"/>
    </row>
    <row r="779" spans="1:11" x14ac:dyDescent="0.2">
      <c r="A779" s="17"/>
      <c r="B779" s="55" t="s">
        <v>15</v>
      </c>
      <c r="C779" s="55">
        <f>SUM(C752:C778)</f>
        <v>370</v>
      </c>
      <c r="D779" s="55">
        <f>SUM(D752:D778)</f>
        <v>359</v>
      </c>
      <c r="E779" s="55">
        <f>SUM(E752:E778)</f>
        <v>36</v>
      </c>
      <c r="F779" s="55">
        <v>112</v>
      </c>
      <c r="G779" s="55">
        <f>SUM(G752:G778)</f>
        <v>44</v>
      </c>
      <c r="H779" s="55">
        <f>SUM(H752:H778)</f>
        <v>8</v>
      </c>
      <c r="I779" s="55">
        <f>SUM(I752:I778)</f>
        <v>8688</v>
      </c>
      <c r="J779" s="56">
        <f>I779/(D779-E779)</f>
        <v>26.897832817337463</v>
      </c>
    </row>
    <row r="780" spans="1:1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52"/>
    </row>
    <row r="781" spans="1:11" x14ac:dyDescent="0.2">
      <c r="A781" s="17" t="s">
        <v>1305</v>
      </c>
      <c r="B781" s="34">
        <v>2018</v>
      </c>
      <c r="C781" s="84">
        <v>7</v>
      </c>
      <c r="D781" s="84">
        <v>7</v>
      </c>
      <c r="E781" s="84">
        <v>3</v>
      </c>
      <c r="F781" s="34">
        <v>25</v>
      </c>
      <c r="G781" s="84">
        <v>0</v>
      </c>
      <c r="H781" s="84">
        <v>0</v>
      </c>
      <c r="I781" s="84">
        <v>84</v>
      </c>
      <c r="J781" s="85">
        <v>21</v>
      </c>
    </row>
    <row r="782" spans="1:11" x14ac:dyDescent="0.2">
      <c r="A782" s="17"/>
      <c r="B782" s="34">
        <v>2019</v>
      </c>
      <c r="C782" s="84">
        <v>16</v>
      </c>
      <c r="D782" s="84">
        <v>16</v>
      </c>
      <c r="E782" s="84">
        <v>0</v>
      </c>
      <c r="F782" s="34">
        <v>91</v>
      </c>
      <c r="G782" s="84">
        <v>1</v>
      </c>
      <c r="H782" s="84">
        <v>0</v>
      </c>
      <c r="I782" s="84">
        <v>321</v>
      </c>
      <c r="J782" s="85">
        <v>20.059999999999999</v>
      </c>
    </row>
    <row r="783" spans="1:11" x14ac:dyDescent="0.2">
      <c r="A783" s="17"/>
      <c r="B783" s="34">
        <v>2020</v>
      </c>
      <c r="C783" s="84">
        <v>3</v>
      </c>
      <c r="D783" s="84">
        <v>3</v>
      </c>
      <c r="E783" s="84">
        <v>0</v>
      </c>
      <c r="F783" s="34">
        <v>82</v>
      </c>
      <c r="G783" s="84">
        <v>1</v>
      </c>
      <c r="H783" s="84">
        <v>0</v>
      </c>
      <c r="I783" s="84">
        <v>109</v>
      </c>
      <c r="J783" s="63">
        <f>I783/(D783-E783)</f>
        <v>36.333333333333336</v>
      </c>
      <c r="K783" s="88"/>
    </row>
    <row r="784" spans="1:11" x14ac:dyDescent="0.2">
      <c r="B784" s="34">
        <v>2021</v>
      </c>
      <c r="C784" s="84">
        <v>13</v>
      </c>
      <c r="D784" s="84">
        <v>13</v>
      </c>
      <c r="E784" s="84">
        <v>0</v>
      </c>
      <c r="F784" s="34">
        <v>109</v>
      </c>
      <c r="G784" s="84">
        <v>3</v>
      </c>
      <c r="H784" s="84">
        <v>1</v>
      </c>
      <c r="I784" s="84">
        <v>491</v>
      </c>
      <c r="J784" s="85">
        <f>I784/(D784-E784)</f>
        <v>37.769230769230766</v>
      </c>
      <c r="K784" s="85"/>
    </row>
    <row r="785" spans="1:10" x14ac:dyDescent="0.2">
      <c r="A785" s="17"/>
      <c r="B785" s="55" t="s">
        <v>15</v>
      </c>
      <c r="C785" s="55">
        <f>SUM(C781:C784)</f>
        <v>39</v>
      </c>
      <c r="D785" s="55">
        <f t="shared" ref="D785:I785" si="111">SUM(D781:D784)</f>
        <v>39</v>
      </c>
      <c r="E785" s="55">
        <f t="shared" si="111"/>
        <v>3</v>
      </c>
      <c r="F785" s="55">
        <v>109</v>
      </c>
      <c r="G785" s="55">
        <f t="shared" si="111"/>
        <v>5</v>
      </c>
      <c r="H785" s="55">
        <f t="shared" si="111"/>
        <v>1</v>
      </c>
      <c r="I785" s="55">
        <f t="shared" si="111"/>
        <v>1005</v>
      </c>
      <c r="J785" s="56">
        <f>I785/(D785-E785)</f>
        <v>27.916666666666668</v>
      </c>
    </row>
    <row r="786" spans="1:10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52"/>
    </row>
    <row r="787" spans="1:10" x14ac:dyDescent="0.2">
      <c r="A787" s="34" t="s">
        <v>1426</v>
      </c>
      <c r="B787" s="34">
        <v>2022</v>
      </c>
      <c r="C787" s="100">
        <v>2</v>
      </c>
      <c r="D787" s="100">
        <v>1</v>
      </c>
      <c r="E787" s="100">
        <v>1</v>
      </c>
      <c r="F787" s="34" t="s">
        <v>57</v>
      </c>
      <c r="G787" s="100">
        <v>0</v>
      </c>
      <c r="H787" s="100">
        <v>0</v>
      </c>
      <c r="I787" s="100">
        <v>3</v>
      </c>
      <c r="J787" s="63" t="e">
        <f t="shared" ref="J787" si="112">I787/(D787-E787)</f>
        <v>#DIV/0!</v>
      </c>
    </row>
    <row r="788" spans="1:10" x14ac:dyDescent="0.2">
      <c r="A788" s="17"/>
      <c r="B788" s="55" t="s">
        <v>15</v>
      </c>
      <c r="C788" s="55">
        <f>SUM(C787)</f>
        <v>2</v>
      </c>
      <c r="D788" s="55">
        <f>SUM(D787)</f>
        <v>1</v>
      </c>
      <c r="E788" s="55">
        <f>SUM(E787)</f>
        <v>1</v>
      </c>
      <c r="F788" s="55" t="s">
        <v>57</v>
      </c>
      <c r="G788" s="55">
        <f>SUM(G787)</f>
        <v>0</v>
      </c>
      <c r="H788" s="55">
        <f>SUM(H787)</f>
        <v>0</v>
      </c>
      <c r="I788" s="55">
        <f>SUM(I787)</f>
        <v>3</v>
      </c>
      <c r="J788" s="56" t="e">
        <f>I788/(D788-E788)</f>
        <v>#DIV/0!</v>
      </c>
    </row>
    <row r="789" spans="1:10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52"/>
    </row>
    <row r="790" spans="1:10" x14ac:dyDescent="0.2">
      <c r="A790" s="17" t="s">
        <v>170</v>
      </c>
      <c r="B790" s="17">
        <v>2000</v>
      </c>
      <c r="C790" s="17">
        <v>6</v>
      </c>
      <c r="D790" s="17">
        <v>3</v>
      </c>
      <c r="E790" s="17">
        <v>1</v>
      </c>
      <c r="F790" s="17">
        <v>8</v>
      </c>
      <c r="G790" s="17">
        <v>0</v>
      </c>
      <c r="H790" s="17">
        <v>0</v>
      </c>
      <c r="I790" s="17">
        <v>12</v>
      </c>
      <c r="J790" s="52">
        <v>6</v>
      </c>
    </row>
    <row r="791" spans="1:10" x14ac:dyDescent="0.2">
      <c r="A791" s="17"/>
      <c r="B791" s="17">
        <v>2001</v>
      </c>
      <c r="C791" s="17">
        <v>14</v>
      </c>
      <c r="D791" s="17">
        <v>13</v>
      </c>
      <c r="E791" s="17">
        <v>2</v>
      </c>
      <c r="F791" s="17">
        <v>33</v>
      </c>
      <c r="G791" s="17">
        <v>0</v>
      </c>
      <c r="H791" s="17">
        <v>0</v>
      </c>
      <c r="I791" s="17">
        <v>122</v>
      </c>
      <c r="J791" s="52">
        <v>11.09</v>
      </c>
    </row>
    <row r="792" spans="1:10" x14ac:dyDescent="0.2">
      <c r="A792" s="17"/>
      <c r="B792" s="17">
        <v>2002</v>
      </c>
      <c r="C792" s="17">
        <v>11</v>
      </c>
      <c r="D792" s="17">
        <v>10</v>
      </c>
      <c r="E792" s="17">
        <v>2</v>
      </c>
      <c r="F792" s="17">
        <v>77</v>
      </c>
      <c r="G792" s="17">
        <v>1</v>
      </c>
      <c r="H792" s="17">
        <v>0</v>
      </c>
      <c r="I792" s="17">
        <v>156</v>
      </c>
      <c r="J792" s="52">
        <v>19.5</v>
      </c>
    </row>
    <row r="793" spans="1:10" x14ac:dyDescent="0.2">
      <c r="A793" s="17"/>
      <c r="B793" s="17">
        <v>2003</v>
      </c>
      <c r="C793" s="17">
        <v>9</v>
      </c>
      <c r="D793" s="17">
        <v>8</v>
      </c>
      <c r="E793" s="17">
        <v>0</v>
      </c>
      <c r="F793" s="17">
        <v>61</v>
      </c>
      <c r="G793" s="17">
        <v>1</v>
      </c>
      <c r="H793" s="17">
        <v>0</v>
      </c>
      <c r="I793" s="17">
        <v>118</v>
      </c>
      <c r="J793" s="52">
        <v>14.75</v>
      </c>
    </row>
    <row r="794" spans="1:10" x14ac:dyDescent="0.2">
      <c r="A794" s="17"/>
      <c r="B794" s="17">
        <v>2004</v>
      </c>
      <c r="C794" s="17">
        <v>4</v>
      </c>
      <c r="D794" s="17">
        <v>4</v>
      </c>
      <c r="E794" s="17">
        <v>1</v>
      </c>
      <c r="F794" s="17">
        <v>23</v>
      </c>
      <c r="G794" s="17">
        <v>0</v>
      </c>
      <c r="H794" s="17">
        <v>0</v>
      </c>
      <c r="I794" s="17">
        <v>51</v>
      </c>
      <c r="J794" s="52">
        <v>17</v>
      </c>
    </row>
    <row r="795" spans="1:10" x14ac:dyDescent="0.2">
      <c r="A795" s="17"/>
      <c r="B795" s="17">
        <v>2009</v>
      </c>
      <c r="C795" s="17">
        <v>1</v>
      </c>
      <c r="D795" s="17">
        <v>1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52">
        <v>0</v>
      </c>
    </row>
    <row r="796" spans="1:10" x14ac:dyDescent="0.2">
      <c r="A796" s="17"/>
      <c r="B796" s="55" t="s">
        <v>15</v>
      </c>
      <c r="C796" s="55">
        <v>45</v>
      </c>
      <c r="D796" s="55">
        <v>39</v>
      </c>
      <c r="E796" s="55">
        <v>6</v>
      </c>
      <c r="F796" s="55">
        <v>77</v>
      </c>
      <c r="G796" s="55">
        <v>2</v>
      </c>
      <c r="H796" s="55">
        <v>0</v>
      </c>
      <c r="I796" s="55">
        <v>459</v>
      </c>
      <c r="J796" s="56">
        <v>13.91</v>
      </c>
    </row>
    <row r="797" spans="1:10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52"/>
    </row>
    <row r="798" spans="1:10" x14ac:dyDescent="0.2">
      <c r="A798" s="17" t="s">
        <v>171</v>
      </c>
      <c r="B798" s="17">
        <v>1989</v>
      </c>
      <c r="C798" s="17">
        <v>2</v>
      </c>
      <c r="D798" s="17">
        <v>1</v>
      </c>
      <c r="E798" s="17">
        <v>1</v>
      </c>
      <c r="F798" s="17" t="s">
        <v>90</v>
      </c>
      <c r="G798" s="17">
        <v>0</v>
      </c>
      <c r="H798" s="17">
        <v>0</v>
      </c>
      <c r="I798" s="17">
        <v>4</v>
      </c>
      <c r="J798" s="52" t="s">
        <v>13</v>
      </c>
    </row>
    <row r="799" spans="1:10" x14ac:dyDescent="0.2">
      <c r="A799" s="17"/>
      <c r="B799" s="17">
        <v>1990</v>
      </c>
      <c r="C799" s="17">
        <v>10</v>
      </c>
      <c r="D799" s="17">
        <v>6</v>
      </c>
      <c r="E799" s="17">
        <v>4</v>
      </c>
      <c r="F799" s="17">
        <v>15</v>
      </c>
      <c r="G799" s="17">
        <v>0</v>
      </c>
      <c r="H799" s="17">
        <v>0</v>
      </c>
      <c r="I799" s="17">
        <v>28</v>
      </c>
      <c r="J799" s="52">
        <v>14</v>
      </c>
    </row>
    <row r="800" spans="1:10" x14ac:dyDescent="0.2">
      <c r="A800" s="17"/>
      <c r="B800" s="17">
        <v>1991</v>
      </c>
      <c r="C800" s="17">
        <v>10</v>
      </c>
      <c r="D800" s="17">
        <v>7</v>
      </c>
      <c r="E800" s="17">
        <v>1</v>
      </c>
      <c r="F800" s="17">
        <v>8</v>
      </c>
      <c r="G800" s="17">
        <v>0</v>
      </c>
      <c r="H800" s="17">
        <v>0</v>
      </c>
      <c r="I800" s="17">
        <v>22</v>
      </c>
      <c r="J800" s="52">
        <v>3.67</v>
      </c>
    </row>
    <row r="801" spans="1:10" x14ac:dyDescent="0.2">
      <c r="A801" s="17"/>
      <c r="B801" s="17">
        <v>1992</v>
      </c>
      <c r="C801" s="17">
        <v>13</v>
      </c>
      <c r="D801" s="17">
        <v>12</v>
      </c>
      <c r="E801" s="17">
        <v>1</v>
      </c>
      <c r="F801" s="17" t="s">
        <v>145</v>
      </c>
      <c r="G801" s="17">
        <v>0</v>
      </c>
      <c r="H801" s="17">
        <v>0</v>
      </c>
      <c r="I801" s="17">
        <v>83</v>
      </c>
      <c r="J801" s="52">
        <v>7.55</v>
      </c>
    </row>
    <row r="802" spans="1:10" x14ac:dyDescent="0.2">
      <c r="A802" s="17"/>
      <c r="B802" s="17">
        <v>1993</v>
      </c>
      <c r="C802" s="17">
        <v>2</v>
      </c>
      <c r="D802" s="17">
        <v>2</v>
      </c>
      <c r="E802" s="17">
        <v>1</v>
      </c>
      <c r="F802" s="17">
        <v>4</v>
      </c>
      <c r="G802" s="17">
        <v>0</v>
      </c>
      <c r="H802" s="17">
        <v>0</v>
      </c>
      <c r="I802" s="17">
        <v>6</v>
      </c>
      <c r="J802" s="52">
        <v>6</v>
      </c>
    </row>
    <row r="803" spans="1:10" x14ac:dyDescent="0.2">
      <c r="A803" s="17"/>
      <c r="B803" s="17">
        <v>1994</v>
      </c>
      <c r="C803" s="17">
        <v>16</v>
      </c>
      <c r="D803" s="17">
        <v>10</v>
      </c>
      <c r="E803" s="17">
        <v>4</v>
      </c>
      <c r="F803" s="17" t="s">
        <v>25</v>
      </c>
      <c r="G803" s="17">
        <v>0</v>
      </c>
      <c r="H803" s="17">
        <v>0</v>
      </c>
      <c r="I803" s="17">
        <v>29</v>
      </c>
      <c r="J803" s="52">
        <v>4.83</v>
      </c>
    </row>
    <row r="804" spans="1:10" x14ac:dyDescent="0.2">
      <c r="A804" s="17"/>
      <c r="B804" s="17">
        <v>2000</v>
      </c>
      <c r="C804" s="17">
        <v>1</v>
      </c>
      <c r="D804" s="17">
        <v>0</v>
      </c>
      <c r="E804" s="17" t="s">
        <v>34</v>
      </c>
      <c r="F804" s="17" t="s">
        <v>115</v>
      </c>
      <c r="G804" s="17" t="s">
        <v>35</v>
      </c>
      <c r="H804" s="17" t="s">
        <v>35</v>
      </c>
      <c r="I804" s="17" t="s">
        <v>34</v>
      </c>
      <c r="J804" s="52" t="s">
        <v>13</v>
      </c>
    </row>
    <row r="805" spans="1:10" x14ac:dyDescent="0.2">
      <c r="A805" s="17"/>
      <c r="B805" s="55" t="s">
        <v>15</v>
      </c>
      <c r="C805" s="55">
        <v>54</v>
      </c>
      <c r="D805" s="55">
        <v>38</v>
      </c>
      <c r="E805" s="55">
        <v>12</v>
      </c>
      <c r="F805" s="55" t="s">
        <v>145</v>
      </c>
      <c r="G805" s="55">
        <v>0</v>
      </c>
      <c r="H805" s="55">
        <v>0</v>
      </c>
      <c r="I805" s="55">
        <v>172</v>
      </c>
      <c r="J805" s="56">
        <v>6.62</v>
      </c>
    </row>
    <row r="806" spans="1:10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52"/>
    </row>
    <row r="807" spans="1:10" x14ac:dyDescent="0.2">
      <c r="A807" s="17" t="s">
        <v>172</v>
      </c>
      <c r="B807" s="17">
        <v>1989</v>
      </c>
      <c r="C807" s="17">
        <v>6</v>
      </c>
      <c r="D807" s="17">
        <v>5</v>
      </c>
      <c r="E807" s="17">
        <v>0</v>
      </c>
      <c r="F807" s="17">
        <v>6</v>
      </c>
      <c r="G807" s="17">
        <v>0</v>
      </c>
      <c r="H807" s="17">
        <v>0</v>
      </c>
      <c r="I807" s="17">
        <v>15</v>
      </c>
      <c r="J807" s="52">
        <v>3</v>
      </c>
    </row>
    <row r="808" spans="1:10" x14ac:dyDescent="0.2">
      <c r="A808" s="17"/>
      <c r="B808" s="17">
        <v>1990</v>
      </c>
      <c r="C808" s="17">
        <v>16</v>
      </c>
      <c r="D808" s="17">
        <v>14</v>
      </c>
      <c r="E808" s="17">
        <v>5</v>
      </c>
      <c r="F808" s="17" t="s">
        <v>36</v>
      </c>
      <c r="G808" s="17">
        <v>0</v>
      </c>
      <c r="H808" s="17">
        <v>0</v>
      </c>
      <c r="I808" s="17">
        <v>76</v>
      </c>
      <c r="J808" s="52">
        <v>8.44</v>
      </c>
    </row>
    <row r="809" spans="1:10" x14ac:dyDescent="0.2">
      <c r="A809" s="17"/>
      <c r="B809" s="17">
        <v>1991</v>
      </c>
      <c r="C809" s="17">
        <v>16</v>
      </c>
      <c r="D809" s="17">
        <v>13</v>
      </c>
      <c r="E809" s="17">
        <v>1</v>
      </c>
      <c r="F809" s="17">
        <v>25</v>
      </c>
      <c r="G809" s="17">
        <v>0</v>
      </c>
      <c r="H809" s="17">
        <v>0</v>
      </c>
      <c r="I809" s="17">
        <v>91</v>
      </c>
      <c r="J809" s="52">
        <v>7.58</v>
      </c>
    </row>
    <row r="810" spans="1:10" x14ac:dyDescent="0.2">
      <c r="A810" s="17"/>
      <c r="B810" s="17">
        <v>1992</v>
      </c>
      <c r="C810" s="17">
        <v>11</v>
      </c>
      <c r="D810" s="17">
        <v>11</v>
      </c>
      <c r="E810" s="17">
        <v>3</v>
      </c>
      <c r="F810" s="17">
        <v>20</v>
      </c>
      <c r="G810" s="17">
        <v>0</v>
      </c>
      <c r="H810" s="17">
        <v>0</v>
      </c>
      <c r="I810" s="17">
        <v>97</v>
      </c>
      <c r="J810" s="52">
        <v>12.13</v>
      </c>
    </row>
    <row r="811" spans="1:10" x14ac:dyDescent="0.2">
      <c r="A811" s="17"/>
      <c r="B811" s="17">
        <v>1993</v>
      </c>
      <c r="C811" s="17">
        <v>17</v>
      </c>
      <c r="D811" s="17">
        <v>17</v>
      </c>
      <c r="E811" s="17">
        <v>0</v>
      </c>
      <c r="F811" s="17">
        <v>62</v>
      </c>
      <c r="G811" s="17">
        <v>1</v>
      </c>
      <c r="H811" s="17">
        <v>0</v>
      </c>
      <c r="I811" s="17">
        <v>306</v>
      </c>
      <c r="J811" s="52">
        <v>18</v>
      </c>
    </row>
    <row r="812" spans="1:10" x14ac:dyDescent="0.2">
      <c r="A812" s="17"/>
      <c r="B812" s="17">
        <v>1994</v>
      </c>
      <c r="C812" s="17">
        <v>14</v>
      </c>
      <c r="D812" s="17">
        <v>14</v>
      </c>
      <c r="E812" s="17">
        <v>1</v>
      </c>
      <c r="F812" s="17">
        <v>73</v>
      </c>
      <c r="G812" s="17">
        <v>2</v>
      </c>
      <c r="H812" s="17">
        <v>0</v>
      </c>
      <c r="I812" s="17">
        <v>310</v>
      </c>
      <c r="J812" s="52">
        <v>23.85</v>
      </c>
    </row>
    <row r="813" spans="1:10" x14ac:dyDescent="0.2">
      <c r="A813" s="17"/>
      <c r="B813" s="17">
        <v>1995</v>
      </c>
      <c r="C813" s="17">
        <v>20</v>
      </c>
      <c r="D813" s="17">
        <v>20</v>
      </c>
      <c r="E813" s="17">
        <v>3</v>
      </c>
      <c r="F813" s="17" t="s">
        <v>173</v>
      </c>
      <c r="G813" s="17">
        <v>4</v>
      </c>
      <c r="H813" s="17">
        <v>1</v>
      </c>
      <c r="I813" s="17">
        <v>606</v>
      </c>
      <c r="J813" s="52">
        <v>35.65</v>
      </c>
    </row>
    <row r="814" spans="1:10" x14ac:dyDescent="0.2">
      <c r="A814" s="17"/>
      <c r="B814" s="17">
        <v>1996</v>
      </c>
      <c r="C814" s="17">
        <v>14</v>
      </c>
      <c r="D814" s="17">
        <v>14</v>
      </c>
      <c r="E814" s="17">
        <v>4</v>
      </c>
      <c r="F814" s="17" t="s">
        <v>174</v>
      </c>
      <c r="G814" s="17">
        <v>3</v>
      </c>
      <c r="H814" s="17">
        <v>0</v>
      </c>
      <c r="I814" s="17">
        <v>407</v>
      </c>
      <c r="J814" s="52">
        <v>40.700000000000003</v>
      </c>
    </row>
    <row r="815" spans="1:10" x14ac:dyDescent="0.2">
      <c r="A815" s="17"/>
      <c r="B815" s="17">
        <v>1997</v>
      </c>
      <c r="C815" s="17">
        <v>21</v>
      </c>
      <c r="D815" s="17">
        <v>21</v>
      </c>
      <c r="E815" s="17">
        <v>3</v>
      </c>
      <c r="F815" s="17">
        <v>96</v>
      </c>
      <c r="G815" s="17">
        <v>4</v>
      </c>
      <c r="H815" s="17">
        <v>0</v>
      </c>
      <c r="I815" s="17">
        <v>682</v>
      </c>
      <c r="J815" s="52">
        <v>37.89</v>
      </c>
    </row>
    <row r="816" spans="1:10" x14ac:dyDescent="0.2">
      <c r="A816" s="17"/>
      <c r="B816" s="17">
        <v>1998</v>
      </c>
      <c r="C816" s="17">
        <v>19</v>
      </c>
      <c r="D816" s="17">
        <v>19</v>
      </c>
      <c r="E816" s="17">
        <v>0</v>
      </c>
      <c r="F816" s="17">
        <v>88</v>
      </c>
      <c r="G816" s="17">
        <v>1</v>
      </c>
      <c r="H816" s="17">
        <v>0</v>
      </c>
      <c r="I816" s="17">
        <v>324</v>
      </c>
      <c r="J816" s="52">
        <v>17.05</v>
      </c>
    </row>
    <row r="817" spans="1:11" x14ac:dyDescent="0.2">
      <c r="A817" s="17"/>
      <c r="B817" s="17">
        <v>1999</v>
      </c>
      <c r="C817" s="17">
        <v>15</v>
      </c>
      <c r="D817" s="17">
        <v>15</v>
      </c>
      <c r="E817" s="17">
        <v>1</v>
      </c>
      <c r="F817" s="17" t="s">
        <v>175</v>
      </c>
      <c r="G817" s="17">
        <v>6</v>
      </c>
      <c r="H817" s="17">
        <v>1</v>
      </c>
      <c r="I817" s="17">
        <v>643</v>
      </c>
      <c r="J817" s="52">
        <v>45.93</v>
      </c>
    </row>
    <row r="818" spans="1:11" x14ac:dyDescent="0.2">
      <c r="A818" s="17"/>
      <c r="B818" s="17">
        <v>2000</v>
      </c>
      <c r="C818" s="17">
        <v>16</v>
      </c>
      <c r="D818" s="17">
        <v>16</v>
      </c>
      <c r="E818" s="17">
        <v>3</v>
      </c>
      <c r="F818" s="17" t="s">
        <v>176</v>
      </c>
      <c r="G818" s="17">
        <v>3</v>
      </c>
      <c r="H818" s="17">
        <v>0</v>
      </c>
      <c r="I818" s="17">
        <v>379</v>
      </c>
      <c r="J818" s="52">
        <v>29.15</v>
      </c>
    </row>
    <row r="819" spans="1:11" x14ac:dyDescent="0.2">
      <c r="A819" s="17"/>
      <c r="B819" s="17">
        <v>2001</v>
      </c>
      <c r="C819" s="17">
        <v>6</v>
      </c>
      <c r="D819" s="17">
        <v>6</v>
      </c>
      <c r="E819" s="17">
        <v>1</v>
      </c>
      <c r="F819" s="17" t="s">
        <v>177</v>
      </c>
      <c r="G819" s="17">
        <v>1</v>
      </c>
      <c r="H819" s="17">
        <v>0</v>
      </c>
      <c r="I819" s="17">
        <v>158</v>
      </c>
      <c r="J819" s="52">
        <v>31.6</v>
      </c>
    </row>
    <row r="820" spans="1:11" x14ac:dyDescent="0.2">
      <c r="A820" s="17"/>
      <c r="B820" s="17">
        <v>2002</v>
      </c>
      <c r="C820" s="17">
        <v>17</v>
      </c>
      <c r="D820" s="17">
        <v>16</v>
      </c>
      <c r="E820" s="17">
        <v>0</v>
      </c>
      <c r="F820" s="17">
        <v>47</v>
      </c>
      <c r="G820" s="17">
        <v>0</v>
      </c>
      <c r="H820" s="17">
        <v>0</v>
      </c>
      <c r="I820" s="17">
        <v>258</v>
      </c>
      <c r="J820" s="52">
        <v>16.13</v>
      </c>
    </row>
    <row r="821" spans="1:11" x14ac:dyDescent="0.2">
      <c r="A821" s="17"/>
      <c r="B821" s="17">
        <v>2003</v>
      </c>
      <c r="C821" s="17">
        <v>15</v>
      </c>
      <c r="D821" s="17">
        <v>15</v>
      </c>
      <c r="E821" s="17">
        <v>1</v>
      </c>
      <c r="F821" s="17" t="s">
        <v>129</v>
      </c>
      <c r="G821" s="17">
        <v>5</v>
      </c>
      <c r="H821" s="17">
        <v>0</v>
      </c>
      <c r="I821" s="17">
        <v>487</v>
      </c>
      <c r="J821" s="52">
        <v>34.79</v>
      </c>
    </row>
    <row r="822" spans="1:11" x14ac:dyDescent="0.2">
      <c r="A822" s="17"/>
      <c r="B822" s="17">
        <v>2004</v>
      </c>
      <c r="C822" s="17">
        <v>17</v>
      </c>
      <c r="D822" s="17">
        <v>16</v>
      </c>
      <c r="E822" s="17">
        <v>2</v>
      </c>
      <c r="F822" s="17">
        <v>80</v>
      </c>
      <c r="G822" s="17">
        <v>5</v>
      </c>
      <c r="H822" s="17">
        <v>0</v>
      </c>
      <c r="I822" s="17">
        <v>565</v>
      </c>
      <c r="J822" s="52">
        <v>40.36</v>
      </c>
    </row>
    <row r="823" spans="1:11" x14ac:dyDescent="0.2">
      <c r="A823" s="17"/>
      <c r="B823" s="17">
        <v>2005</v>
      </c>
      <c r="C823" s="17">
        <v>14</v>
      </c>
      <c r="D823" s="17">
        <v>14</v>
      </c>
      <c r="E823" s="17">
        <v>2</v>
      </c>
      <c r="F823" s="17" t="s">
        <v>178</v>
      </c>
      <c r="G823" s="17">
        <v>3</v>
      </c>
      <c r="H823" s="17">
        <v>1</v>
      </c>
      <c r="I823" s="17">
        <v>483</v>
      </c>
      <c r="J823" s="52">
        <v>40.25</v>
      </c>
    </row>
    <row r="824" spans="1:11" x14ac:dyDescent="0.2">
      <c r="A824" s="17"/>
      <c r="B824" s="17">
        <v>2006</v>
      </c>
      <c r="C824" s="17">
        <v>14</v>
      </c>
      <c r="D824" s="17">
        <v>14</v>
      </c>
      <c r="E824" s="17">
        <v>0</v>
      </c>
      <c r="F824" s="17">
        <v>74</v>
      </c>
      <c r="G824" s="17">
        <v>2</v>
      </c>
      <c r="H824" s="17">
        <v>0</v>
      </c>
      <c r="I824" s="17">
        <v>379</v>
      </c>
      <c r="J824" s="52">
        <v>27.07</v>
      </c>
    </row>
    <row r="825" spans="1:11" x14ac:dyDescent="0.2">
      <c r="A825" s="17"/>
      <c r="B825" s="17">
        <v>2007</v>
      </c>
      <c r="C825" s="17">
        <v>10</v>
      </c>
      <c r="D825" s="17">
        <v>10</v>
      </c>
      <c r="E825" s="17">
        <v>0</v>
      </c>
      <c r="F825" s="17">
        <v>46</v>
      </c>
      <c r="G825" s="17">
        <v>0</v>
      </c>
      <c r="H825" s="17">
        <v>0</v>
      </c>
      <c r="I825" s="17">
        <v>158</v>
      </c>
      <c r="J825" s="52">
        <v>15.8</v>
      </c>
    </row>
    <row r="826" spans="1:11" x14ac:dyDescent="0.2">
      <c r="A826" s="17"/>
      <c r="B826" s="17">
        <v>2008</v>
      </c>
      <c r="C826" s="17">
        <v>2</v>
      </c>
      <c r="D826" s="17">
        <v>1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52">
        <v>0</v>
      </c>
    </row>
    <row r="827" spans="1:11" x14ac:dyDescent="0.2">
      <c r="A827" s="17"/>
      <c r="B827" s="17">
        <v>2009</v>
      </c>
      <c r="C827" s="17">
        <v>1</v>
      </c>
      <c r="D827" s="17">
        <v>1</v>
      </c>
      <c r="E827" s="17">
        <v>0</v>
      </c>
      <c r="F827" s="17">
        <v>4</v>
      </c>
      <c r="G827" s="17">
        <v>0</v>
      </c>
      <c r="H827" s="17">
        <v>0</v>
      </c>
      <c r="I827" s="17">
        <v>4</v>
      </c>
      <c r="J827" s="52">
        <v>4</v>
      </c>
    </row>
    <row r="828" spans="1:11" x14ac:dyDescent="0.2">
      <c r="A828" s="17"/>
      <c r="B828" s="55" t="s">
        <v>15</v>
      </c>
      <c r="C828" s="55">
        <v>281</v>
      </c>
      <c r="D828" s="55">
        <v>272</v>
      </c>
      <c r="E828" s="55">
        <v>30</v>
      </c>
      <c r="F828" s="55" t="s">
        <v>178</v>
      </c>
      <c r="G828" s="55">
        <v>40</v>
      </c>
      <c r="H828" s="55">
        <v>3</v>
      </c>
      <c r="I828" s="55">
        <v>6428</v>
      </c>
      <c r="J828" s="56">
        <v>26.56</v>
      </c>
    </row>
    <row r="829" spans="1:1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52"/>
    </row>
    <row r="830" spans="1:11" x14ac:dyDescent="0.2">
      <c r="A830" s="17" t="s">
        <v>1393</v>
      </c>
      <c r="B830" s="34">
        <v>2021</v>
      </c>
      <c r="C830" s="84">
        <v>1</v>
      </c>
      <c r="D830" s="84">
        <v>1</v>
      </c>
      <c r="E830" s="84">
        <v>0</v>
      </c>
      <c r="F830" s="34">
        <v>7</v>
      </c>
      <c r="G830" s="84">
        <v>0</v>
      </c>
      <c r="H830" s="84">
        <v>0</v>
      </c>
      <c r="I830" s="84">
        <v>7</v>
      </c>
      <c r="J830" s="85">
        <f t="shared" ref="J830:J831" si="113">I830/(D830-E830)</f>
        <v>7</v>
      </c>
      <c r="K830" s="85"/>
    </row>
    <row r="831" spans="1:11" x14ac:dyDescent="0.2">
      <c r="A831" s="17"/>
      <c r="B831" s="34">
        <v>2022</v>
      </c>
      <c r="C831" s="100">
        <v>6</v>
      </c>
      <c r="D831" s="100">
        <v>5</v>
      </c>
      <c r="E831" s="100">
        <v>1</v>
      </c>
      <c r="F831" s="34" t="s">
        <v>145</v>
      </c>
      <c r="G831" s="100">
        <v>0</v>
      </c>
      <c r="H831" s="100">
        <v>0</v>
      </c>
      <c r="I831" s="100">
        <v>60</v>
      </c>
      <c r="J831" s="63">
        <f t="shared" si="113"/>
        <v>15</v>
      </c>
      <c r="K831" s="85"/>
    </row>
    <row r="832" spans="1:11" x14ac:dyDescent="0.2">
      <c r="A832" s="17"/>
      <c r="B832" s="55" t="s">
        <v>15</v>
      </c>
      <c r="C832" s="55">
        <f>SUM(C830:C831)</f>
        <v>7</v>
      </c>
      <c r="D832" s="55">
        <f>SUM(D830:D831)</f>
        <v>6</v>
      </c>
      <c r="E832" s="55">
        <f>SUM(E830:E831)</f>
        <v>1</v>
      </c>
      <c r="F832" s="55" t="s">
        <v>145</v>
      </c>
      <c r="G832" s="55">
        <f>SUM(G830:G831)</f>
        <v>0</v>
      </c>
      <c r="H832" s="55">
        <f>SUM(H830:H831)</f>
        <v>0</v>
      </c>
      <c r="I832" s="55">
        <f>SUM(I830:I831)</f>
        <v>67</v>
      </c>
      <c r="J832" s="56">
        <f>I832/(D832-E832)</f>
        <v>13.4</v>
      </c>
    </row>
    <row r="833" spans="1:10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52"/>
    </row>
    <row r="834" spans="1:10" x14ac:dyDescent="0.2">
      <c r="A834" s="17" t="s">
        <v>179</v>
      </c>
      <c r="B834" s="17">
        <v>2010</v>
      </c>
      <c r="C834" s="17">
        <v>18</v>
      </c>
      <c r="D834" s="17">
        <v>15</v>
      </c>
      <c r="E834" s="17">
        <v>3</v>
      </c>
      <c r="F834" s="17">
        <v>55</v>
      </c>
      <c r="G834" s="17">
        <v>1</v>
      </c>
      <c r="H834" s="17">
        <v>0</v>
      </c>
      <c r="I834" s="17">
        <v>224</v>
      </c>
      <c r="J834" s="52">
        <v>18.670000000000002</v>
      </c>
    </row>
    <row r="835" spans="1:10" x14ac:dyDescent="0.2">
      <c r="A835" s="17"/>
      <c r="B835" s="55" t="s">
        <v>15</v>
      </c>
      <c r="C835" s="55">
        <f>SUM(C834)</f>
        <v>18</v>
      </c>
      <c r="D835" s="55">
        <f>SUM(D834)</f>
        <v>15</v>
      </c>
      <c r="E835" s="55">
        <f>SUM(E834)</f>
        <v>3</v>
      </c>
      <c r="F835" s="55">
        <v>25</v>
      </c>
      <c r="G835" s="55">
        <f>SUM(G834)</f>
        <v>1</v>
      </c>
      <c r="H835" s="55">
        <f>SUM(H834)</f>
        <v>0</v>
      </c>
      <c r="I835" s="55">
        <f>SUM(I834)</f>
        <v>224</v>
      </c>
      <c r="J835" s="56">
        <f>I835/(D835-E835)</f>
        <v>18.666666666666668</v>
      </c>
    </row>
    <row r="836" spans="1:10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52"/>
    </row>
    <row r="837" spans="1:10" x14ac:dyDescent="0.2">
      <c r="A837" s="17" t="s">
        <v>180</v>
      </c>
      <c r="B837" s="17">
        <v>1989</v>
      </c>
      <c r="C837" s="17">
        <v>1</v>
      </c>
      <c r="D837" s="17">
        <v>0</v>
      </c>
      <c r="E837" s="17" t="s">
        <v>34</v>
      </c>
      <c r="F837" s="17" t="s">
        <v>34</v>
      </c>
      <c r="G837" s="17" t="s">
        <v>35</v>
      </c>
      <c r="H837" s="17" t="s">
        <v>35</v>
      </c>
      <c r="I837" s="17" t="s">
        <v>34</v>
      </c>
      <c r="J837" s="52" t="s">
        <v>13</v>
      </c>
    </row>
    <row r="838" spans="1:10" x14ac:dyDescent="0.2">
      <c r="A838" s="17"/>
      <c r="B838" s="17">
        <v>1990</v>
      </c>
      <c r="C838" s="17">
        <v>1</v>
      </c>
      <c r="D838" s="17">
        <v>0</v>
      </c>
      <c r="E838" s="17" t="s">
        <v>34</v>
      </c>
      <c r="F838" s="17" t="s">
        <v>34</v>
      </c>
      <c r="G838" s="17" t="s">
        <v>35</v>
      </c>
      <c r="H838" s="17" t="s">
        <v>35</v>
      </c>
      <c r="I838" s="17" t="s">
        <v>34</v>
      </c>
      <c r="J838" s="52" t="s">
        <v>13</v>
      </c>
    </row>
    <row r="839" spans="1:10" x14ac:dyDescent="0.2">
      <c r="A839" s="17"/>
      <c r="B839" s="17">
        <v>2002</v>
      </c>
      <c r="C839" s="17">
        <v>1</v>
      </c>
      <c r="D839" s="17">
        <v>0</v>
      </c>
      <c r="E839" s="17" t="s">
        <v>13</v>
      </c>
      <c r="F839" s="17" t="s">
        <v>13</v>
      </c>
      <c r="G839" s="17" t="s">
        <v>13</v>
      </c>
      <c r="H839" s="17" t="s">
        <v>13</v>
      </c>
      <c r="I839" s="17" t="s">
        <v>13</v>
      </c>
      <c r="J839" s="52" t="s">
        <v>13</v>
      </c>
    </row>
    <row r="840" spans="1:10" x14ac:dyDescent="0.2">
      <c r="A840" s="17"/>
      <c r="B840" s="55" t="s">
        <v>15</v>
      </c>
      <c r="C840" s="55">
        <v>3</v>
      </c>
      <c r="D840" s="55">
        <v>0</v>
      </c>
      <c r="E840" s="55" t="s">
        <v>34</v>
      </c>
      <c r="F840" s="55" t="s">
        <v>34</v>
      </c>
      <c r="G840" s="55" t="s">
        <v>35</v>
      </c>
      <c r="H840" s="55" t="s">
        <v>35</v>
      </c>
      <c r="I840" s="55" t="s">
        <v>34</v>
      </c>
      <c r="J840" s="56" t="s">
        <v>13</v>
      </c>
    </row>
    <row r="841" spans="1:10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52"/>
    </row>
    <row r="842" spans="1:10" x14ac:dyDescent="0.2">
      <c r="A842" s="17" t="s">
        <v>181</v>
      </c>
      <c r="B842" s="17">
        <v>2001</v>
      </c>
      <c r="C842" s="17">
        <v>1</v>
      </c>
      <c r="D842" s="17">
        <v>1</v>
      </c>
      <c r="E842" s="17">
        <v>1</v>
      </c>
      <c r="F842" s="17">
        <v>1</v>
      </c>
      <c r="G842" s="17">
        <v>0</v>
      </c>
      <c r="H842" s="17">
        <v>0</v>
      </c>
      <c r="I842" s="17">
        <v>1</v>
      </c>
      <c r="J842" s="52" t="s">
        <v>13</v>
      </c>
    </row>
    <row r="843" spans="1:10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52"/>
    </row>
    <row r="844" spans="1:10" x14ac:dyDescent="0.2">
      <c r="A844" s="17" t="s">
        <v>182</v>
      </c>
      <c r="B844" s="17">
        <v>1999</v>
      </c>
      <c r="C844" s="17">
        <v>2</v>
      </c>
      <c r="D844" s="17">
        <v>0</v>
      </c>
      <c r="E844" s="17" t="s">
        <v>34</v>
      </c>
      <c r="F844" s="17" t="s">
        <v>34</v>
      </c>
      <c r="G844" s="17" t="s">
        <v>35</v>
      </c>
      <c r="H844" s="17" t="s">
        <v>35</v>
      </c>
      <c r="I844" s="17" t="s">
        <v>34</v>
      </c>
      <c r="J844" s="52" t="s">
        <v>13</v>
      </c>
    </row>
    <row r="845" spans="1:10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52"/>
    </row>
    <row r="846" spans="1:10" x14ac:dyDescent="0.2">
      <c r="A846" s="17" t="s">
        <v>183</v>
      </c>
      <c r="B846" s="17">
        <v>2002</v>
      </c>
      <c r="C846" s="17">
        <v>3</v>
      </c>
      <c r="D846" s="17">
        <v>2</v>
      </c>
      <c r="E846" s="17">
        <v>2</v>
      </c>
      <c r="F846" s="17" t="s">
        <v>50</v>
      </c>
      <c r="G846" s="17">
        <v>0</v>
      </c>
      <c r="H846" s="17">
        <v>0</v>
      </c>
      <c r="I846" s="17">
        <v>1</v>
      </c>
      <c r="J846" s="52" t="s">
        <v>13</v>
      </c>
    </row>
    <row r="847" spans="1:10" x14ac:dyDescent="0.2">
      <c r="A847" s="17"/>
      <c r="B847" s="17">
        <v>2004</v>
      </c>
      <c r="C847" s="17">
        <v>7</v>
      </c>
      <c r="D847" s="17">
        <v>4</v>
      </c>
      <c r="E847" s="17">
        <v>1</v>
      </c>
      <c r="F847" s="17" t="s">
        <v>65</v>
      </c>
      <c r="G847" s="17">
        <v>0</v>
      </c>
      <c r="H847" s="17">
        <v>0</v>
      </c>
      <c r="I847" s="17">
        <v>14</v>
      </c>
      <c r="J847" s="52">
        <v>4.67</v>
      </c>
    </row>
    <row r="848" spans="1:10" x14ac:dyDescent="0.2">
      <c r="A848" s="17"/>
      <c r="B848" s="17">
        <v>2005</v>
      </c>
      <c r="C848" s="17">
        <v>3</v>
      </c>
      <c r="D848" s="17">
        <v>2</v>
      </c>
      <c r="E848" s="17">
        <v>2</v>
      </c>
      <c r="F848" s="17" t="s">
        <v>19</v>
      </c>
      <c r="G848" s="17">
        <v>0</v>
      </c>
      <c r="H848" s="17">
        <v>0</v>
      </c>
      <c r="I848" s="17">
        <v>0</v>
      </c>
      <c r="J848" s="52" t="s">
        <v>13</v>
      </c>
    </row>
    <row r="849" spans="1:10" x14ac:dyDescent="0.2">
      <c r="A849" s="17"/>
      <c r="B849" s="17">
        <v>2006</v>
      </c>
      <c r="C849" s="17">
        <v>6</v>
      </c>
      <c r="D849" s="17">
        <v>4</v>
      </c>
      <c r="E849" s="17">
        <v>0</v>
      </c>
      <c r="F849" s="17">
        <v>6</v>
      </c>
      <c r="G849" s="17">
        <v>0</v>
      </c>
      <c r="H849" s="17">
        <v>0</v>
      </c>
      <c r="I849" s="17">
        <v>7</v>
      </c>
      <c r="J849" s="52">
        <v>1.75</v>
      </c>
    </row>
    <row r="850" spans="1:10" x14ac:dyDescent="0.2">
      <c r="A850" s="17"/>
      <c r="B850" s="17">
        <v>2007</v>
      </c>
      <c r="C850" s="17">
        <v>9</v>
      </c>
      <c r="D850" s="17">
        <v>5</v>
      </c>
      <c r="E850" s="17">
        <v>3</v>
      </c>
      <c r="F850" s="17" t="s">
        <v>58</v>
      </c>
      <c r="G850" s="17">
        <v>0</v>
      </c>
      <c r="H850" s="17">
        <v>0</v>
      </c>
      <c r="I850" s="17">
        <v>10</v>
      </c>
      <c r="J850" s="52">
        <v>5</v>
      </c>
    </row>
    <row r="851" spans="1:10" x14ac:dyDescent="0.2">
      <c r="A851" s="17"/>
      <c r="B851" s="17">
        <v>2008</v>
      </c>
      <c r="C851" s="17">
        <v>1</v>
      </c>
      <c r="D851" s="17">
        <v>0</v>
      </c>
      <c r="E851" s="17" t="s">
        <v>13</v>
      </c>
      <c r="F851" s="17" t="s">
        <v>13</v>
      </c>
      <c r="G851" s="17" t="s">
        <v>13</v>
      </c>
      <c r="H851" s="17" t="s">
        <v>13</v>
      </c>
      <c r="I851" s="17" t="s">
        <v>13</v>
      </c>
      <c r="J851" s="52" t="s">
        <v>13</v>
      </c>
    </row>
    <row r="852" spans="1:10" x14ac:dyDescent="0.2">
      <c r="A852" s="17"/>
      <c r="B852" s="17">
        <v>2009</v>
      </c>
      <c r="C852" s="17">
        <v>1</v>
      </c>
      <c r="D852" s="17">
        <v>1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52">
        <v>0</v>
      </c>
    </row>
    <row r="853" spans="1:10" x14ac:dyDescent="0.2">
      <c r="A853" s="17"/>
      <c r="B853" s="55" t="s">
        <v>15</v>
      </c>
      <c r="C853" s="55">
        <v>30</v>
      </c>
      <c r="D853" s="55">
        <v>18</v>
      </c>
      <c r="E853" s="55">
        <v>8</v>
      </c>
      <c r="F853" s="55" t="s">
        <v>65</v>
      </c>
      <c r="G853" s="55">
        <v>0</v>
      </c>
      <c r="H853" s="55">
        <v>0</v>
      </c>
      <c r="I853" s="55">
        <v>32</v>
      </c>
      <c r="J853" s="56">
        <v>3.2</v>
      </c>
    </row>
    <row r="854" spans="1:10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52"/>
    </row>
    <row r="855" spans="1:10" x14ac:dyDescent="0.2">
      <c r="A855" s="17" t="s">
        <v>184</v>
      </c>
      <c r="B855" s="17">
        <v>2004</v>
      </c>
      <c r="C855" s="17">
        <v>4</v>
      </c>
      <c r="D855" s="17">
        <v>3</v>
      </c>
      <c r="E855" s="17">
        <v>2</v>
      </c>
      <c r="F855" s="17" t="s">
        <v>122</v>
      </c>
      <c r="G855" s="17">
        <v>0</v>
      </c>
      <c r="H855" s="17">
        <v>0</v>
      </c>
      <c r="I855" s="17">
        <v>20</v>
      </c>
      <c r="J855" s="52">
        <v>20</v>
      </c>
    </row>
    <row r="856" spans="1:10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52"/>
    </row>
    <row r="857" spans="1:10" x14ac:dyDescent="0.2">
      <c r="A857" s="17" t="s">
        <v>185</v>
      </c>
      <c r="B857" s="17">
        <v>2004</v>
      </c>
      <c r="C857" s="17">
        <v>3</v>
      </c>
      <c r="D857" s="17">
        <v>1</v>
      </c>
      <c r="E857" s="17">
        <v>1</v>
      </c>
      <c r="F857" s="17" t="s">
        <v>19</v>
      </c>
      <c r="G857" s="17">
        <v>0</v>
      </c>
      <c r="H857" s="17">
        <v>0</v>
      </c>
      <c r="I857" s="17">
        <v>0</v>
      </c>
      <c r="J857" s="52" t="s">
        <v>13</v>
      </c>
    </row>
    <row r="858" spans="1:10" x14ac:dyDescent="0.2">
      <c r="A858" s="17"/>
      <c r="B858" s="17">
        <v>2005</v>
      </c>
      <c r="C858" s="17">
        <v>4</v>
      </c>
      <c r="D858" s="17">
        <v>1</v>
      </c>
      <c r="E858" s="17">
        <v>1</v>
      </c>
      <c r="F858" s="17" t="s">
        <v>12</v>
      </c>
      <c r="G858" s="17">
        <v>0</v>
      </c>
      <c r="H858" s="17">
        <v>0</v>
      </c>
      <c r="I858" s="17">
        <v>2</v>
      </c>
      <c r="J858" s="52" t="s">
        <v>13</v>
      </c>
    </row>
    <row r="859" spans="1:10" x14ac:dyDescent="0.2">
      <c r="A859" s="17"/>
      <c r="B859" s="17">
        <v>2006</v>
      </c>
      <c r="C859" s="17">
        <v>7</v>
      </c>
      <c r="D859" s="17">
        <v>4</v>
      </c>
      <c r="E859" s="17">
        <v>1</v>
      </c>
      <c r="F859" s="17">
        <v>14</v>
      </c>
      <c r="G859" s="17">
        <v>0</v>
      </c>
      <c r="H859" s="17">
        <v>0</v>
      </c>
      <c r="I859" s="17">
        <v>24</v>
      </c>
      <c r="J859" s="52">
        <v>8</v>
      </c>
    </row>
    <row r="860" spans="1:10" x14ac:dyDescent="0.2">
      <c r="A860" s="17"/>
      <c r="B860" s="17">
        <v>2007</v>
      </c>
      <c r="C860" s="17">
        <v>3</v>
      </c>
      <c r="D860" s="17">
        <v>2</v>
      </c>
      <c r="E860" s="17">
        <v>0</v>
      </c>
      <c r="F860" s="17">
        <v>4</v>
      </c>
      <c r="G860" s="17">
        <v>0</v>
      </c>
      <c r="H860" s="17">
        <v>0</v>
      </c>
      <c r="I860" s="17">
        <v>4</v>
      </c>
      <c r="J860" s="52">
        <v>2</v>
      </c>
    </row>
    <row r="861" spans="1:10" x14ac:dyDescent="0.2">
      <c r="A861" s="17"/>
      <c r="B861" s="55" t="s">
        <v>15</v>
      </c>
      <c r="C861" s="55">
        <v>17</v>
      </c>
      <c r="D861" s="55">
        <v>8</v>
      </c>
      <c r="E861" s="55">
        <v>3</v>
      </c>
      <c r="F861" s="55">
        <v>14</v>
      </c>
      <c r="G861" s="55">
        <v>0</v>
      </c>
      <c r="H861" s="55">
        <v>0</v>
      </c>
      <c r="I861" s="55">
        <v>30</v>
      </c>
      <c r="J861" s="56">
        <v>6</v>
      </c>
    </row>
    <row r="862" spans="1:10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52"/>
    </row>
    <row r="863" spans="1:10" x14ac:dyDescent="0.2">
      <c r="A863" s="17" t="s">
        <v>186</v>
      </c>
      <c r="B863" s="17">
        <v>1995</v>
      </c>
      <c r="C863" s="17">
        <v>1</v>
      </c>
      <c r="D863" s="17">
        <v>0</v>
      </c>
      <c r="E863" s="17" t="s">
        <v>34</v>
      </c>
      <c r="F863" s="17" t="s">
        <v>34</v>
      </c>
      <c r="G863" s="17" t="s">
        <v>35</v>
      </c>
      <c r="H863" s="17" t="s">
        <v>35</v>
      </c>
      <c r="I863" s="17" t="s">
        <v>34</v>
      </c>
      <c r="J863" s="52" t="s">
        <v>13</v>
      </c>
    </row>
    <row r="864" spans="1:10" x14ac:dyDescent="0.2">
      <c r="A864" s="17"/>
      <c r="B864" s="17">
        <v>1996</v>
      </c>
      <c r="C864" s="17">
        <v>5</v>
      </c>
      <c r="D864" s="17">
        <v>1</v>
      </c>
      <c r="E864" s="17">
        <v>1</v>
      </c>
      <c r="F864" s="17" t="s">
        <v>17</v>
      </c>
      <c r="G864" s="17">
        <v>0</v>
      </c>
      <c r="H864" s="17">
        <v>0</v>
      </c>
      <c r="I864" s="17">
        <v>7</v>
      </c>
      <c r="J864" s="52" t="s">
        <v>13</v>
      </c>
    </row>
    <row r="865" spans="1:10" x14ac:dyDescent="0.2">
      <c r="A865" s="17"/>
      <c r="B865" s="17">
        <v>1997</v>
      </c>
      <c r="C865" s="17">
        <v>8</v>
      </c>
      <c r="D865" s="17">
        <v>1</v>
      </c>
      <c r="E865" s="17">
        <v>0</v>
      </c>
      <c r="F865" s="17">
        <v>3</v>
      </c>
      <c r="G865" s="17">
        <v>0</v>
      </c>
      <c r="H865" s="17">
        <v>0</v>
      </c>
      <c r="I865" s="17">
        <v>3</v>
      </c>
      <c r="J865" s="52">
        <v>3</v>
      </c>
    </row>
    <row r="866" spans="1:10" x14ac:dyDescent="0.2">
      <c r="A866" s="17"/>
      <c r="B866" s="17">
        <v>1998</v>
      </c>
      <c r="C866" s="17">
        <v>4</v>
      </c>
      <c r="D866" s="17">
        <v>4</v>
      </c>
      <c r="E866" s="17">
        <v>3</v>
      </c>
      <c r="F866" s="17" t="s">
        <v>12</v>
      </c>
      <c r="G866" s="17">
        <v>0</v>
      </c>
      <c r="H866" s="17">
        <v>0</v>
      </c>
      <c r="I866" s="17">
        <v>3</v>
      </c>
      <c r="J866" s="52">
        <v>3</v>
      </c>
    </row>
    <row r="867" spans="1:10" x14ac:dyDescent="0.2">
      <c r="A867" s="17"/>
      <c r="B867" s="17">
        <v>2001</v>
      </c>
      <c r="C867" s="17">
        <v>1</v>
      </c>
      <c r="D867" s="17">
        <v>1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52">
        <v>0</v>
      </c>
    </row>
    <row r="868" spans="1:10" x14ac:dyDescent="0.2">
      <c r="A868" s="17"/>
      <c r="B868" s="55" t="s">
        <v>15</v>
      </c>
      <c r="C868" s="55">
        <v>19</v>
      </c>
      <c r="D868" s="55">
        <v>7</v>
      </c>
      <c r="E868" s="55">
        <v>4</v>
      </c>
      <c r="F868" s="55" t="s">
        <v>17</v>
      </c>
      <c r="G868" s="55">
        <v>0</v>
      </c>
      <c r="H868" s="55">
        <v>0</v>
      </c>
      <c r="I868" s="55">
        <v>13</v>
      </c>
      <c r="J868" s="56">
        <v>4.33</v>
      </c>
    </row>
    <row r="869" spans="1:10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52"/>
    </row>
    <row r="870" spans="1:10" x14ac:dyDescent="0.2">
      <c r="A870" s="17" t="s">
        <v>187</v>
      </c>
      <c r="B870" s="17">
        <v>1991</v>
      </c>
      <c r="C870" s="17">
        <v>7</v>
      </c>
      <c r="D870" s="17">
        <v>2</v>
      </c>
      <c r="E870" s="17">
        <v>1</v>
      </c>
      <c r="F870" s="17" t="s">
        <v>12</v>
      </c>
      <c r="G870" s="17">
        <v>0</v>
      </c>
      <c r="H870" s="17">
        <v>0</v>
      </c>
      <c r="I870" s="17">
        <v>3</v>
      </c>
      <c r="J870" s="52">
        <v>3</v>
      </c>
    </row>
    <row r="871" spans="1:10" x14ac:dyDescent="0.2">
      <c r="A871" s="17"/>
      <c r="B871" s="17">
        <v>1992</v>
      </c>
      <c r="C871" s="17">
        <v>3</v>
      </c>
      <c r="D871" s="17">
        <v>3</v>
      </c>
      <c r="E871" s="17">
        <v>0</v>
      </c>
      <c r="F871" s="17">
        <v>6</v>
      </c>
      <c r="G871" s="17">
        <v>0</v>
      </c>
      <c r="H871" s="17">
        <v>0</v>
      </c>
      <c r="I871" s="17">
        <v>8</v>
      </c>
      <c r="J871" s="52">
        <v>2.67</v>
      </c>
    </row>
    <row r="872" spans="1:10" x14ac:dyDescent="0.2">
      <c r="A872" s="17"/>
      <c r="B872" s="55" t="s">
        <v>15</v>
      </c>
      <c r="C872" s="55">
        <v>10</v>
      </c>
      <c r="D872" s="55">
        <v>5</v>
      </c>
      <c r="E872" s="55">
        <v>1</v>
      </c>
      <c r="F872" s="55">
        <v>6</v>
      </c>
      <c r="G872" s="55">
        <v>0</v>
      </c>
      <c r="H872" s="55">
        <v>0</v>
      </c>
      <c r="I872" s="55">
        <v>11</v>
      </c>
      <c r="J872" s="56">
        <v>2.75</v>
      </c>
    </row>
    <row r="873" spans="1:10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52"/>
    </row>
    <row r="874" spans="1:10" x14ac:dyDescent="0.2">
      <c r="A874" s="17" t="s">
        <v>188</v>
      </c>
      <c r="B874" s="17">
        <v>2008</v>
      </c>
      <c r="C874" s="17">
        <v>11</v>
      </c>
      <c r="D874" s="17">
        <v>9</v>
      </c>
      <c r="E874" s="17">
        <v>0</v>
      </c>
      <c r="F874" s="17">
        <v>30</v>
      </c>
      <c r="G874" s="17">
        <v>0</v>
      </c>
      <c r="H874" s="17">
        <v>0</v>
      </c>
      <c r="I874" s="17">
        <v>77</v>
      </c>
      <c r="J874" s="52">
        <v>8.56</v>
      </c>
    </row>
    <row r="875" spans="1:10" x14ac:dyDescent="0.2">
      <c r="A875" s="17"/>
      <c r="B875" s="17">
        <v>2009</v>
      </c>
      <c r="C875" s="17">
        <v>7</v>
      </c>
      <c r="D875" s="17">
        <v>6</v>
      </c>
      <c r="E875" s="17">
        <v>0</v>
      </c>
      <c r="F875" s="17">
        <v>23</v>
      </c>
      <c r="G875" s="17">
        <v>0</v>
      </c>
      <c r="H875" s="17">
        <v>0</v>
      </c>
      <c r="I875" s="17">
        <v>51</v>
      </c>
      <c r="J875" s="52">
        <v>8.5</v>
      </c>
    </row>
    <row r="876" spans="1:10" x14ac:dyDescent="0.2">
      <c r="A876" s="17"/>
      <c r="B876" s="34">
        <v>2022</v>
      </c>
      <c r="C876" s="100">
        <v>1</v>
      </c>
      <c r="D876" s="100">
        <v>1</v>
      </c>
      <c r="E876" s="100">
        <v>0</v>
      </c>
      <c r="F876" s="34">
        <v>1</v>
      </c>
      <c r="G876" s="100">
        <v>0</v>
      </c>
      <c r="H876" s="100">
        <v>0</v>
      </c>
      <c r="I876" s="100">
        <v>1</v>
      </c>
      <c r="J876" s="63">
        <f t="shared" ref="J876" si="114">I876/(D876-E876)</f>
        <v>1</v>
      </c>
    </row>
    <row r="877" spans="1:10" x14ac:dyDescent="0.2">
      <c r="A877" s="17"/>
      <c r="B877" s="55" t="s">
        <v>15</v>
      </c>
      <c r="C877" s="55">
        <f>SUM(C874:C876)</f>
        <v>19</v>
      </c>
      <c r="D877" s="55">
        <f>SUM(D874:D876)</f>
        <v>16</v>
      </c>
      <c r="E877" s="55">
        <f>SUM(E874:E876)</f>
        <v>0</v>
      </c>
      <c r="F877" s="55">
        <v>30</v>
      </c>
      <c r="G877" s="55">
        <f>SUM(G874:G876)</f>
        <v>0</v>
      </c>
      <c r="H877" s="55">
        <f>SUM(H874:H876)</f>
        <v>0</v>
      </c>
      <c r="I877" s="55">
        <f>SUM(I874:I876)</f>
        <v>129</v>
      </c>
      <c r="J877" s="56">
        <v>8.5299999999999994</v>
      </c>
    </row>
    <row r="878" spans="1:10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52"/>
    </row>
    <row r="879" spans="1:10" x14ac:dyDescent="0.2">
      <c r="A879" s="17" t="s">
        <v>1119</v>
      </c>
      <c r="B879" s="17">
        <v>2015</v>
      </c>
      <c r="C879" s="61">
        <v>4</v>
      </c>
      <c r="D879" s="61">
        <v>3</v>
      </c>
      <c r="E879" s="61">
        <v>1</v>
      </c>
      <c r="F879" s="34" t="s">
        <v>65</v>
      </c>
      <c r="G879" s="61">
        <v>0</v>
      </c>
      <c r="H879" s="61">
        <v>0</v>
      </c>
      <c r="I879" s="61">
        <v>12</v>
      </c>
      <c r="J879" s="62">
        <v>6</v>
      </c>
    </row>
    <row r="880" spans="1:10" x14ac:dyDescent="0.2">
      <c r="A880" s="17"/>
      <c r="B880" s="17">
        <v>2016</v>
      </c>
      <c r="C880" s="17">
        <v>1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  <c r="I880" s="17">
        <v>0</v>
      </c>
      <c r="J880" s="52" t="e">
        <f t="shared" ref="J880:J881" si="115">I880/(D880-E880)</f>
        <v>#DIV/0!</v>
      </c>
    </row>
    <row r="881" spans="1:11" x14ac:dyDescent="0.2">
      <c r="A881" s="17"/>
      <c r="B881" s="34">
        <v>2017</v>
      </c>
      <c r="C881" s="34">
        <v>1</v>
      </c>
      <c r="D881" s="34">
        <v>1</v>
      </c>
      <c r="E881" s="34">
        <v>0</v>
      </c>
      <c r="F881" s="34">
        <v>0</v>
      </c>
      <c r="G881" s="34">
        <v>0</v>
      </c>
      <c r="H881" s="34">
        <v>0</v>
      </c>
      <c r="I881" s="34">
        <v>0</v>
      </c>
      <c r="J881" s="52">
        <f t="shared" si="115"/>
        <v>0</v>
      </c>
    </row>
    <row r="882" spans="1:11" x14ac:dyDescent="0.2">
      <c r="A882" s="17"/>
      <c r="B882" s="34">
        <v>2018</v>
      </c>
      <c r="C882" s="84">
        <v>7</v>
      </c>
      <c r="D882" s="84">
        <v>5</v>
      </c>
      <c r="E882" s="84">
        <v>0</v>
      </c>
      <c r="F882" s="34">
        <v>24</v>
      </c>
      <c r="G882" s="84">
        <v>0</v>
      </c>
      <c r="H882" s="84">
        <v>0</v>
      </c>
      <c r="I882" s="84">
        <v>92</v>
      </c>
      <c r="J882" s="85">
        <v>18.399999999999999</v>
      </c>
    </row>
    <row r="883" spans="1:11" x14ac:dyDescent="0.2">
      <c r="A883" s="17"/>
      <c r="B883" s="34">
        <v>2019</v>
      </c>
      <c r="C883" s="84">
        <v>7</v>
      </c>
      <c r="D883" s="84">
        <v>5</v>
      </c>
      <c r="E883" s="84">
        <v>1</v>
      </c>
      <c r="F883" s="34">
        <v>20</v>
      </c>
      <c r="G883" s="84">
        <v>0</v>
      </c>
      <c r="H883" s="84">
        <v>0</v>
      </c>
      <c r="I883" s="84">
        <v>21</v>
      </c>
      <c r="J883" s="85">
        <v>5.25</v>
      </c>
    </row>
    <row r="884" spans="1:11" x14ac:dyDescent="0.2">
      <c r="A884" s="17"/>
      <c r="B884" s="34">
        <v>2020</v>
      </c>
      <c r="C884" s="84">
        <v>1</v>
      </c>
      <c r="D884" s="84">
        <v>1</v>
      </c>
      <c r="E884" s="84">
        <v>0</v>
      </c>
      <c r="F884" s="34">
        <v>1</v>
      </c>
      <c r="G884" s="84">
        <v>0</v>
      </c>
      <c r="H884" s="84">
        <v>0</v>
      </c>
      <c r="I884" s="84">
        <v>1</v>
      </c>
      <c r="J884" s="63">
        <f t="shared" ref="J884" si="116">I884/(D884-E884)</f>
        <v>1</v>
      </c>
    </row>
    <row r="885" spans="1:11" x14ac:dyDescent="0.2">
      <c r="A885" s="17"/>
      <c r="B885" s="55" t="s">
        <v>15</v>
      </c>
      <c r="C885" s="55">
        <f>SUM(C879:C884)</f>
        <v>21</v>
      </c>
      <c r="D885" s="55">
        <f t="shared" ref="D885:I885" si="117">SUM(D879:D884)</f>
        <v>15</v>
      </c>
      <c r="E885" s="55">
        <f t="shared" si="117"/>
        <v>2</v>
      </c>
      <c r="F885" s="55">
        <v>24</v>
      </c>
      <c r="G885" s="55">
        <f t="shared" si="117"/>
        <v>0</v>
      </c>
      <c r="H885" s="55">
        <f t="shared" si="117"/>
        <v>0</v>
      </c>
      <c r="I885" s="55">
        <f t="shared" si="117"/>
        <v>126</v>
      </c>
      <c r="J885" s="56">
        <f>I885/(D885-E885)</f>
        <v>9.6923076923076916</v>
      </c>
    </row>
    <row r="886" spans="1:1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52"/>
    </row>
    <row r="887" spans="1:11" x14ac:dyDescent="0.2">
      <c r="A887" s="17" t="s">
        <v>1307</v>
      </c>
      <c r="B887" s="34">
        <v>2018</v>
      </c>
      <c r="C887" s="84">
        <v>5</v>
      </c>
      <c r="D887" s="84">
        <v>4</v>
      </c>
      <c r="E887" s="84">
        <v>2</v>
      </c>
      <c r="F887" s="34">
        <v>5</v>
      </c>
      <c r="G887" s="84">
        <v>0</v>
      </c>
      <c r="H887" s="84">
        <v>0</v>
      </c>
      <c r="I887" s="84">
        <v>5</v>
      </c>
      <c r="J887" s="85">
        <v>2.5</v>
      </c>
    </row>
    <row r="888" spans="1:11" x14ac:dyDescent="0.2">
      <c r="A888" s="17"/>
      <c r="B888" s="34">
        <v>2019</v>
      </c>
      <c r="C888" s="84">
        <v>2</v>
      </c>
      <c r="D888" s="84">
        <v>1</v>
      </c>
      <c r="E888" s="84">
        <v>0</v>
      </c>
      <c r="F888" s="34">
        <v>2</v>
      </c>
      <c r="G888" s="84">
        <v>0</v>
      </c>
      <c r="H888" s="84">
        <v>0</v>
      </c>
      <c r="I888" s="84">
        <v>2</v>
      </c>
      <c r="J888" s="85">
        <v>2</v>
      </c>
    </row>
    <row r="889" spans="1:11" x14ac:dyDescent="0.2">
      <c r="A889" s="17"/>
      <c r="B889" s="34">
        <v>2020</v>
      </c>
      <c r="C889" s="84">
        <v>1</v>
      </c>
      <c r="D889" s="84">
        <v>1</v>
      </c>
      <c r="E889" s="84">
        <v>0</v>
      </c>
      <c r="F889" s="34">
        <v>1</v>
      </c>
      <c r="G889" s="84">
        <v>0</v>
      </c>
      <c r="H889" s="84">
        <v>0</v>
      </c>
      <c r="I889" s="84">
        <v>1</v>
      </c>
      <c r="J889" s="63">
        <f t="shared" ref="J889:J890" si="118">I889/(D889-E889)</f>
        <v>1</v>
      </c>
    </row>
    <row r="890" spans="1:11" x14ac:dyDescent="0.2">
      <c r="A890" s="17"/>
      <c r="B890" s="34">
        <v>2021</v>
      </c>
      <c r="C890" s="84">
        <v>1</v>
      </c>
      <c r="D890" s="84">
        <v>1</v>
      </c>
      <c r="E890" s="84">
        <v>0</v>
      </c>
      <c r="F890" s="34">
        <v>4</v>
      </c>
      <c r="G890" s="84">
        <v>0</v>
      </c>
      <c r="H890" s="84">
        <v>0</v>
      </c>
      <c r="I890" s="84">
        <v>4</v>
      </c>
      <c r="J890" s="85">
        <f t="shared" si="118"/>
        <v>4</v>
      </c>
      <c r="K890" s="85"/>
    </row>
    <row r="891" spans="1:11" x14ac:dyDescent="0.2">
      <c r="A891" s="17"/>
      <c r="B891" s="55" t="s">
        <v>15</v>
      </c>
      <c r="C891" s="55">
        <f>SUM(C887:C890)</f>
        <v>9</v>
      </c>
      <c r="D891" s="55">
        <f t="shared" ref="D891:H891" si="119">SUM(D887:D890)</f>
        <v>7</v>
      </c>
      <c r="E891" s="55">
        <f t="shared" si="119"/>
        <v>2</v>
      </c>
      <c r="F891" s="55">
        <v>5</v>
      </c>
      <c r="G891" s="55">
        <f t="shared" si="119"/>
        <v>0</v>
      </c>
      <c r="H891" s="55">
        <f t="shared" si="119"/>
        <v>0</v>
      </c>
      <c r="I891" s="55">
        <f t="shared" ref="I891" si="120">SUM(I887:I889)</f>
        <v>8</v>
      </c>
      <c r="J891" s="56">
        <f>I891/(D891-E891)</f>
        <v>1.6</v>
      </c>
    </row>
    <row r="892" spans="1:1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52"/>
    </row>
    <row r="893" spans="1:11" x14ac:dyDescent="0.2">
      <c r="A893" s="17" t="s">
        <v>189</v>
      </c>
      <c r="B893" s="17">
        <v>1987</v>
      </c>
      <c r="C893" s="17">
        <v>1</v>
      </c>
      <c r="D893" s="17">
        <v>1</v>
      </c>
      <c r="E893" s="17">
        <v>1</v>
      </c>
      <c r="F893" s="17" t="s">
        <v>139</v>
      </c>
      <c r="G893" s="17">
        <v>0</v>
      </c>
      <c r="H893" s="17">
        <v>0</v>
      </c>
      <c r="I893" s="17">
        <v>46</v>
      </c>
      <c r="J893" s="52" t="s">
        <v>13</v>
      </c>
    </row>
    <row r="894" spans="1:11" x14ac:dyDescent="0.2">
      <c r="A894" s="17"/>
      <c r="B894" s="17">
        <v>1988</v>
      </c>
      <c r="C894" s="17">
        <v>15</v>
      </c>
      <c r="D894" s="17">
        <v>15</v>
      </c>
      <c r="E894" s="17">
        <v>0</v>
      </c>
      <c r="F894" s="17">
        <v>40</v>
      </c>
      <c r="G894" s="17">
        <v>0</v>
      </c>
      <c r="H894" s="17">
        <v>0</v>
      </c>
      <c r="I894" s="17">
        <v>246</v>
      </c>
      <c r="J894" s="52">
        <v>16.399999999999999</v>
      </c>
    </row>
    <row r="895" spans="1:11" x14ac:dyDescent="0.2">
      <c r="A895" s="17"/>
      <c r="B895" s="17">
        <v>1989</v>
      </c>
      <c r="C895" s="17">
        <v>3</v>
      </c>
      <c r="D895" s="17">
        <v>3</v>
      </c>
      <c r="E895" s="17">
        <v>0</v>
      </c>
      <c r="F895" s="17">
        <v>5</v>
      </c>
      <c r="G895" s="17">
        <v>0</v>
      </c>
      <c r="H895" s="17">
        <v>0</v>
      </c>
      <c r="I895" s="17">
        <v>9</v>
      </c>
      <c r="J895" s="52">
        <v>3</v>
      </c>
    </row>
    <row r="896" spans="1:11" x14ac:dyDescent="0.2">
      <c r="A896" s="17"/>
      <c r="B896" s="55" t="s">
        <v>15</v>
      </c>
      <c r="C896" s="55">
        <v>19</v>
      </c>
      <c r="D896" s="55">
        <v>19</v>
      </c>
      <c r="E896" s="55">
        <v>1</v>
      </c>
      <c r="F896" s="55" t="s">
        <v>139</v>
      </c>
      <c r="G896" s="55">
        <v>0</v>
      </c>
      <c r="H896" s="55">
        <v>0</v>
      </c>
      <c r="I896" s="55">
        <v>301</v>
      </c>
      <c r="J896" s="56">
        <v>16.72</v>
      </c>
    </row>
    <row r="897" spans="1:10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52"/>
    </row>
    <row r="898" spans="1:10" x14ac:dyDescent="0.2">
      <c r="A898" s="17" t="s">
        <v>190</v>
      </c>
      <c r="B898" s="17">
        <v>1988</v>
      </c>
      <c r="C898" s="17">
        <v>5</v>
      </c>
      <c r="D898" s="17">
        <v>4</v>
      </c>
      <c r="E898" s="17">
        <v>1</v>
      </c>
      <c r="F898" s="17" t="s">
        <v>123</v>
      </c>
      <c r="G898" s="17">
        <v>0</v>
      </c>
      <c r="H898" s="17">
        <v>0</v>
      </c>
      <c r="I898" s="17">
        <v>40</v>
      </c>
      <c r="J898" s="52">
        <v>13.33</v>
      </c>
    </row>
    <row r="899" spans="1:10" x14ac:dyDescent="0.2">
      <c r="A899" s="17"/>
      <c r="B899" s="17">
        <v>1989</v>
      </c>
      <c r="C899" s="17">
        <v>15</v>
      </c>
      <c r="D899" s="17">
        <v>12</v>
      </c>
      <c r="E899" s="17">
        <v>4</v>
      </c>
      <c r="F899" s="17">
        <v>23</v>
      </c>
      <c r="G899" s="17">
        <v>0</v>
      </c>
      <c r="H899" s="17">
        <v>0</v>
      </c>
      <c r="I899" s="17">
        <v>61</v>
      </c>
      <c r="J899" s="52">
        <v>7.63</v>
      </c>
    </row>
    <row r="900" spans="1:10" x14ac:dyDescent="0.2">
      <c r="A900" s="17"/>
      <c r="B900" s="55" t="s">
        <v>15</v>
      </c>
      <c r="C900" s="55">
        <v>20</v>
      </c>
      <c r="D900" s="55">
        <v>16</v>
      </c>
      <c r="E900" s="55">
        <v>5</v>
      </c>
      <c r="F900" s="55" t="s">
        <v>123</v>
      </c>
      <c r="G900" s="55">
        <v>0</v>
      </c>
      <c r="H900" s="55">
        <v>0</v>
      </c>
      <c r="I900" s="55">
        <v>101</v>
      </c>
      <c r="J900" s="56">
        <v>9.18</v>
      </c>
    </row>
    <row r="901" spans="1:10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52"/>
    </row>
    <row r="902" spans="1:10" x14ac:dyDescent="0.2">
      <c r="A902" s="17" t="s">
        <v>191</v>
      </c>
      <c r="B902" s="17">
        <v>1991</v>
      </c>
      <c r="C902" s="17">
        <v>1</v>
      </c>
      <c r="D902" s="17">
        <v>1</v>
      </c>
      <c r="E902" s="17">
        <v>1</v>
      </c>
      <c r="F902" s="17" t="s">
        <v>12</v>
      </c>
      <c r="G902" s="17">
        <v>0</v>
      </c>
      <c r="H902" s="17">
        <v>0</v>
      </c>
      <c r="I902" s="17">
        <v>2</v>
      </c>
      <c r="J902" s="52" t="s">
        <v>13</v>
      </c>
    </row>
    <row r="903" spans="1:10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52"/>
    </row>
    <row r="904" spans="1:10" x14ac:dyDescent="0.2">
      <c r="A904" s="17" t="s">
        <v>1121</v>
      </c>
      <c r="B904" s="17">
        <v>2013</v>
      </c>
      <c r="C904" s="61">
        <v>15</v>
      </c>
      <c r="D904" s="61">
        <v>14</v>
      </c>
      <c r="E904" s="61">
        <v>2</v>
      </c>
      <c r="F904" s="34">
        <v>105</v>
      </c>
      <c r="G904" s="61">
        <v>2</v>
      </c>
      <c r="H904" s="61">
        <v>1</v>
      </c>
      <c r="I904" s="61">
        <v>321</v>
      </c>
      <c r="J904" s="62">
        <v>26.75</v>
      </c>
    </row>
    <row r="905" spans="1:10" x14ac:dyDescent="0.2">
      <c r="A905" s="17"/>
      <c r="B905" s="55" t="s">
        <v>15</v>
      </c>
      <c r="C905" s="55">
        <f>SUM(C904)</f>
        <v>15</v>
      </c>
      <c r="D905" s="55">
        <f>SUM(D904)</f>
        <v>14</v>
      </c>
      <c r="E905" s="55">
        <f>SUM(E904)</f>
        <v>2</v>
      </c>
      <c r="F905" s="55">
        <v>105</v>
      </c>
      <c r="G905" s="55">
        <f>SUM(G904)</f>
        <v>2</v>
      </c>
      <c r="H905" s="55">
        <f>SUM(H904)</f>
        <v>1</v>
      </c>
      <c r="I905" s="55">
        <f>SUM(I904)</f>
        <v>321</v>
      </c>
      <c r="J905" s="56">
        <f>I905/(D905-E905)</f>
        <v>26.75</v>
      </c>
    </row>
    <row r="906" spans="1:10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52"/>
    </row>
    <row r="907" spans="1:10" x14ac:dyDescent="0.2">
      <c r="A907" s="17" t="s">
        <v>1306</v>
      </c>
      <c r="B907" s="34">
        <v>2018</v>
      </c>
      <c r="C907" s="84">
        <v>13</v>
      </c>
      <c r="D907" s="84">
        <v>7</v>
      </c>
      <c r="E907" s="84">
        <v>2</v>
      </c>
      <c r="F907" s="34" t="s">
        <v>123</v>
      </c>
      <c r="G907" s="84">
        <v>0</v>
      </c>
      <c r="H907" s="84">
        <v>0</v>
      </c>
      <c r="I907" s="84">
        <v>47</v>
      </c>
      <c r="J907" s="85">
        <v>9.4</v>
      </c>
    </row>
    <row r="908" spans="1:10" x14ac:dyDescent="0.2">
      <c r="A908" s="17"/>
      <c r="B908" s="55" t="s">
        <v>15</v>
      </c>
      <c r="C908" s="55">
        <f>SUM(C907)</f>
        <v>13</v>
      </c>
      <c r="D908" s="55">
        <f>SUM(D907)</f>
        <v>7</v>
      </c>
      <c r="E908" s="55">
        <f>SUM(E907)</f>
        <v>2</v>
      </c>
      <c r="F908" s="55" t="s">
        <v>123</v>
      </c>
      <c r="G908" s="55">
        <f>SUM(G907)</f>
        <v>0</v>
      </c>
      <c r="H908" s="55">
        <f>SUM(H907)</f>
        <v>0</v>
      </c>
      <c r="I908" s="55">
        <f>SUM(I907)</f>
        <v>47</v>
      </c>
      <c r="J908" s="56">
        <f>I908/(D908-E908)</f>
        <v>9.4</v>
      </c>
    </row>
    <row r="909" spans="1:10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52"/>
    </row>
    <row r="910" spans="1:10" x14ac:dyDescent="0.2">
      <c r="A910" s="17" t="s">
        <v>192</v>
      </c>
      <c r="B910" s="17">
        <v>1999</v>
      </c>
      <c r="C910" s="17">
        <v>4</v>
      </c>
      <c r="D910" s="17">
        <v>2</v>
      </c>
      <c r="E910" s="17">
        <v>1</v>
      </c>
      <c r="F910" s="17" t="s">
        <v>53</v>
      </c>
      <c r="G910" s="17">
        <v>0</v>
      </c>
      <c r="H910" s="17">
        <v>0</v>
      </c>
      <c r="I910" s="17">
        <v>9</v>
      </c>
      <c r="J910" s="52">
        <v>9</v>
      </c>
    </row>
    <row r="911" spans="1:10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52"/>
    </row>
    <row r="912" spans="1:10" x14ac:dyDescent="0.2">
      <c r="A912" s="17" t="s">
        <v>193</v>
      </c>
      <c r="B912" s="17">
        <v>1995</v>
      </c>
      <c r="C912" s="17">
        <v>6</v>
      </c>
      <c r="D912" s="17">
        <v>6</v>
      </c>
      <c r="E912" s="17">
        <v>0</v>
      </c>
      <c r="F912" s="17">
        <v>60</v>
      </c>
      <c r="G912" s="17">
        <v>1</v>
      </c>
      <c r="H912" s="17">
        <v>0</v>
      </c>
      <c r="I912" s="17">
        <v>134</v>
      </c>
      <c r="J912" s="52">
        <v>22.33</v>
      </c>
    </row>
    <row r="913" spans="1:10" x14ac:dyDescent="0.2">
      <c r="A913" s="17"/>
      <c r="B913" s="17">
        <v>1996</v>
      </c>
      <c r="C913" s="17">
        <v>16</v>
      </c>
      <c r="D913" s="17">
        <v>16</v>
      </c>
      <c r="E913" s="17">
        <v>0</v>
      </c>
      <c r="F913" s="17">
        <v>35</v>
      </c>
      <c r="G913" s="17">
        <v>0</v>
      </c>
      <c r="H913" s="17">
        <v>0</v>
      </c>
      <c r="I913" s="17">
        <v>205</v>
      </c>
      <c r="J913" s="52">
        <v>12.81</v>
      </c>
    </row>
    <row r="914" spans="1:10" x14ac:dyDescent="0.2">
      <c r="A914" s="17"/>
      <c r="B914" s="17">
        <v>1997</v>
      </c>
      <c r="C914" s="17">
        <v>20</v>
      </c>
      <c r="D914" s="17">
        <v>20</v>
      </c>
      <c r="E914" s="17">
        <v>7</v>
      </c>
      <c r="F914" s="17" t="s">
        <v>194</v>
      </c>
      <c r="G914" s="17">
        <v>4</v>
      </c>
      <c r="H914" s="17">
        <v>1</v>
      </c>
      <c r="I914" s="17">
        <v>570</v>
      </c>
      <c r="J914" s="52">
        <v>43.85</v>
      </c>
    </row>
    <row r="915" spans="1:10" x14ac:dyDescent="0.2">
      <c r="A915" s="17"/>
      <c r="B915" s="55" t="s">
        <v>15</v>
      </c>
      <c r="C915" s="55">
        <v>42</v>
      </c>
      <c r="D915" s="55">
        <v>42</v>
      </c>
      <c r="E915" s="55">
        <v>7</v>
      </c>
      <c r="F915" s="55" t="s">
        <v>194</v>
      </c>
      <c r="G915" s="55">
        <v>5</v>
      </c>
      <c r="H915" s="55">
        <v>1</v>
      </c>
      <c r="I915" s="55">
        <v>909</v>
      </c>
      <c r="J915" s="56">
        <v>25.97</v>
      </c>
    </row>
    <row r="916" spans="1:10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52"/>
    </row>
    <row r="917" spans="1:10" x14ac:dyDescent="0.2">
      <c r="A917" s="17" t="s">
        <v>195</v>
      </c>
      <c r="B917" s="17">
        <v>1994</v>
      </c>
      <c r="C917" s="17">
        <v>14</v>
      </c>
      <c r="D917" s="17">
        <v>13</v>
      </c>
      <c r="E917" s="17">
        <v>1</v>
      </c>
      <c r="F917" s="17">
        <v>26</v>
      </c>
      <c r="G917" s="17">
        <v>0</v>
      </c>
      <c r="H917" s="17">
        <v>0</v>
      </c>
      <c r="I917" s="17">
        <v>75</v>
      </c>
      <c r="J917" s="52">
        <v>6.25</v>
      </c>
    </row>
    <row r="918" spans="1:10" x14ac:dyDescent="0.2">
      <c r="A918" s="17"/>
      <c r="B918" s="17">
        <v>1995</v>
      </c>
      <c r="C918" s="17">
        <v>19</v>
      </c>
      <c r="D918" s="17">
        <v>11</v>
      </c>
      <c r="E918" s="17">
        <v>5</v>
      </c>
      <c r="F918" s="17" t="s">
        <v>64</v>
      </c>
      <c r="G918" s="17">
        <v>1</v>
      </c>
      <c r="H918" s="17">
        <v>0</v>
      </c>
      <c r="I918" s="17">
        <v>125</v>
      </c>
      <c r="J918" s="52">
        <v>20.83</v>
      </c>
    </row>
    <row r="919" spans="1:10" x14ac:dyDescent="0.2">
      <c r="A919" s="17"/>
      <c r="B919" s="17">
        <v>1996</v>
      </c>
      <c r="C919" s="17">
        <v>16</v>
      </c>
      <c r="D919" s="17">
        <v>8</v>
      </c>
      <c r="E919" s="17">
        <v>2</v>
      </c>
      <c r="F919" s="17">
        <v>23</v>
      </c>
      <c r="G919" s="17">
        <v>0</v>
      </c>
      <c r="H919" s="17">
        <v>0</v>
      </c>
      <c r="I919" s="17">
        <v>63</v>
      </c>
      <c r="J919" s="52">
        <v>10.5</v>
      </c>
    </row>
    <row r="920" spans="1:10" x14ac:dyDescent="0.2">
      <c r="A920" s="17"/>
      <c r="B920" s="17">
        <v>1997</v>
      </c>
      <c r="C920" s="17">
        <v>20</v>
      </c>
      <c r="D920" s="17">
        <v>12</v>
      </c>
      <c r="E920" s="17">
        <v>2</v>
      </c>
      <c r="F920" s="17">
        <v>19</v>
      </c>
      <c r="G920" s="17">
        <v>0</v>
      </c>
      <c r="H920" s="17">
        <v>0</v>
      </c>
      <c r="I920" s="17">
        <v>72</v>
      </c>
      <c r="J920" s="52">
        <v>7.2</v>
      </c>
    </row>
    <row r="921" spans="1:10" x14ac:dyDescent="0.2">
      <c r="A921" s="17"/>
      <c r="B921" s="17">
        <v>1998</v>
      </c>
      <c r="C921" s="17">
        <v>20</v>
      </c>
      <c r="D921" s="17">
        <v>17</v>
      </c>
      <c r="E921" s="17">
        <v>1</v>
      </c>
      <c r="F921" s="17">
        <v>25</v>
      </c>
      <c r="G921" s="17">
        <v>0</v>
      </c>
      <c r="H921" s="17">
        <v>0</v>
      </c>
      <c r="I921" s="17">
        <v>128</v>
      </c>
      <c r="J921" s="52">
        <v>8</v>
      </c>
    </row>
    <row r="922" spans="1:10" x14ac:dyDescent="0.2">
      <c r="A922" s="17"/>
      <c r="B922" s="17">
        <v>1999</v>
      </c>
      <c r="C922" s="17">
        <v>15</v>
      </c>
      <c r="D922" s="17">
        <v>10</v>
      </c>
      <c r="E922" s="17">
        <v>2</v>
      </c>
      <c r="F922" s="17">
        <v>24</v>
      </c>
      <c r="G922" s="17">
        <v>0</v>
      </c>
      <c r="H922" s="17">
        <v>0</v>
      </c>
      <c r="I922" s="17">
        <v>89</v>
      </c>
      <c r="J922" s="52">
        <v>11.13</v>
      </c>
    </row>
    <row r="923" spans="1:10" x14ac:dyDescent="0.2">
      <c r="A923" s="17"/>
      <c r="B923" s="17">
        <v>2000</v>
      </c>
      <c r="C923" s="17">
        <v>16</v>
      </c>
      <c r="D923" s="17">
        <v>11</v>
      </c>
      <c r="E923" s="17">
        <v>3</v>
      </c>
      <c r="F923" s="17" t="s">
        <v>122</v>
      </c>
      <c r="G923" s="17">
        <v>0</v>
      </c>
      <c r="H923" s="17">
        <v>0</v>
      </c>
      <c r="I923" s="17">
        <v>25</v>
      </c>
      <c r="J923" s="52">
        <v>3.13</v>
      </c>
    </row>
    <row r="924" spans="1:10" x14ac:dyDescent="0.2">
      <c r="A924" s="17"/>
      <c r="B924" s="17">
        <v>2001</v>
      </c>
      <c r="C924" s="17">
        <v>15</v>
      </c>
      <c r="D924" s="17">
        <v>10</v>
      </c>
      <c r="E924" s="17">
        <v>5</v>
      </c>
      <c r="F924" s="17" t="s">
        <v>58</v>
      </c>
      <c r="G924" s="17">
        <v>0</v>
      </c>
      <c r="H924" s="17">
        <v>0</v>
      </c>
      <c r="I924" s="17">
        <v>13</v>
      </c>
      <c r="J924" s="52">
        <v>2.6</v>
      </c>
    </row>
    <row r="925" spans="1:10" x14ac:dyDescent="0.2">
      <c r="A925" s="17"/>
      <c r="B925" s="17">
        <v>2002</v>
      </c>
      <c r="C925" s="17">
        <v>13</v>
      </c>
      <c r="D925" s="17">
        <v>7</v>
      </c>
      <c r="E925" s="17">
        <v>3</v>
      </c>
      <c r="F925" s="17" t="s">
        <v>58</v>
      </c>
      <c r="G925" s="17">
        <v>0</v>
      </c>
      <c r="H925" s="17">
        <v>0</v>
      </c>
      <c r="I925" s="17">
        <v>12</v>
      </c>
      <c r="J925" s="52">
        <v>3</v>
      </c>
    </row>
    <row r="926" spans="1:10" x14ac:dyDescent="0.2">
      <c r="A926" s="17"/>
      <c r="B926" s="17">
        <v>2003</v>
      </c>
      <c r="C926" s="17">
        <v>10</v>
      </c>
      <c r="D926" s="17">
        <v>5</v>
      </c>
      <c r="E926" s="17">
        <v>3</v>
      </c>
      <c r="F926" s="17" t="s">
        <v>148</v>
      </c>
      <c r="G926" s="17">
        <v>0</v>
      </c>
      <c r="H926" s="17">
        <v>0</v>
      </c>
      <c r="I926" s="17">
        <v>32</v>
      </c>
      <c r="J926" s="52">
        <v>16</v>
      </c>
    </row>
    <row r="927" spans="1:10" x14ac:dyDescent="0.2">
      <c r="A927" s="17"/>
      <c r="B927" s="17">
        <v>2004</v>
      </c>
      <c r="C927" s="17">
        <v>15</v>
      </c>
      <c r="D927" s="17">
        <v>12</v>
      </c>
      <c r="E927" s="17">
        <v>1</v>
      </c>
      <c r="F927" s="17">
        <v>50</v>
      </c>
      <c r="G927" s="17">
        <v>1</v>
      </c>
      <c r="H927" s="17">
        <v>0</v>
      </c>
      <c r="I927" s="17">
        <v>144</v>
      </c>
      <c r="J927" s="52">
        <v>13.09</v>
      </c>
    </row>
    <row r="928" spans="1:10" x14ac:dyDescent="0.2">
      <c r="A928" s="17"/>
      <c r="B928" s="17">
        <v>2005</v>
      </c>
      <c r="C928" s="17">
        <v>11</v>
      </c>
      <c r="D928" s="17">
        <v>10</v>
      </c>
      <c r="E928" s="17">
        <v>3</v>
      </c>
      <c r="F928" s="17" t="s">
        <v>196</v>
      </c>
      <c r="G928" s="17">
        <v>0</v>
      </c>
      <c r="H928" s="17">
        <v>0</v>
      </c>
      <c r="I928" s="17">
        <v>76</v>
      </c>
      <c r="J928" s="52">
        <v>10.86</v>
      </c>
    </row>
    <row r="929" spans="1:10" x14ac:dyDescent="0.2">
      <c r="A929" s="17"/>
      <c r="B929" s="17">
        <v>2006</v>
      </c>
      <c r="C929" s="17">
        <v>12</v>
      </c>
      <c r="D929" s="17">
        <v>7</v>
      </c>
      <c r="E929" s="17">
        <v>2</v>
      </c>
      <c r="F929" s="17">
        <v>7</v>
      </c>
      <c r="G929" s="17">
        <v>0</v>
      </c>
      <c r="H929" s="17">
        <v>0</v>
      </c>
      <c r="I929" s="17">
        <v>17</v>
      </c>
      <c r="J929" s="52">
        <v>3.4</v>
      </c>
    </row>
    <row r="930" spans="1:10" x14ac:dyDescent="0.2">
      <c r="A930" s="17"/>
      <c r="B930" s="17">
        <v>2007</v>
      </c>
      <c r="C930" s="17">
        <v>4</v>
      </c>
      <c r="D930" s="17">
        <v>4</v>
      </c>
      <c r="E930" s="17">
        <v>1</v>
      </c>
      <c r="F930" s="17" t="s">
        <v>31</v>
      </c>
      <c r="G930" s="17">
        <v>0</v>
      </c>
      <c r="H930" s="17">
        <v>0</v>
      </c>
      <c r="I930" s="17">
        <v>27</v>
      </c>
      <c r="J930" s="52">
        <v>9</v>
      </c>
    </row>
    <row r="931" spans="1:10" x14ac:dyDescent="0.2">
      <c r="A931" s="17"/>
      <c r="B931" s="55" t="s">
        <v>15</v>
      </c>
      <c r="C931" s="55">
        <v>200</v>
      </c>
      <c r="D931" s="55">
        <v>137</v>
      </c>
      <c r="E931" s="55">
        <v>34</v>
      </c>
      <c r="F931" s="55" t="s">
        <v>64</v>
      </c>
      <c r="G931" s="55">
        <v>2</v>
      </c>
      <c r="H931" s="55">
        <v>0</v>
      </c>
      <c r="I931" s="55">
        <v>898</v>
      </c>
      <c r="J931" s="56">
        <v>8.7200000000000006</v>
      </c>
    </row>
    <row r="932" spans="1:10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52"/>
    </row>
    <row r="933" spans="1:10" x14ac:dyDescent="0.2">
      <c r="A933" s="17" t="s">
        <v>197</v>
      </c>
      <c r="B933" s="17">
        <v>1986</v>
      </c>
      <c r="C933" s="17">
        <v>1</v>
      </c>
      <c r="D933" s="17">
        <v>1</v>
      </c>
      <c r="E933" s="17">
        <v>0</v>
      </c>
      <c r="F933" s="17">
        <v>2</v>
      </c>
      <c r="G933" s="17">
        <v>0</v>
      </c>
      <c r="H933" s="17">
        <v>0</v>
      </c>
      <c r="I933" s="17">
        <v>2</v>
      </c>
      <c r="J933" s="52">
        <v>2</v>
      </c>
    </row>
    <row r="934" spans="1:10" x14ac:dyDescent="0.2">
      <c r="A934" s="17"/>
      <c r="B934" s="17">
        <v>1987</v>
      </c>
      <c r="C934" s="17">
        <v>3</v>
      </c>
      <c r="D934" s="17">
        <v>3</v>
      </c>
      <c r="E934" s="17">
        <v>0</v>
      </c>
      <c r="F934" s="17">
        <v>9</v>
      </c>
      <c r="G934" s="17">
        <v>0</v>
      </c>
      <c r="H934" s="17">
        <v>0</v>
      </c>
      <c r="I934" s="17">
        <v>14</v>
      </c>
      <c r="J934" s="52">
        <v>4.67</v>
      </c>
    </row>
    <row r="935" spans="1:10" x14ac:dyDescent="0.2">
      <c r="A935" s="17"/>
      <c r="B935" s="17">
        <v>1988</v>
      </c>
      <c r="C935" s="17">
        <v>1</v>
      </c>
      <c r="D935" s="17">
        <v>1</v>
      </c>
      <c r="E935" s="17">
        <v>1</v>
      </c>
      <c r="F935" s="17" t="s">
        <v>90</v>
      </c>
      <c r="G935" s="17">
        <v>0</v>
      </c>
      <c r="H935" s="17">
        <v>0</v>
      </c>
      <c r="I935" s="17">
        <v>4</v>
      </c>
      <c r="J935" s="52" t="s">
        <v>13</v>
      </c>
    </row>
    <row r="936" spans="1:10" x14ac:dyDescent="0.2">
      <c r="A936" s="17"/>
      <c r="B936" s="17">
        <v>1989</v>
      </c>
      <c r="C936" s="17">
        <v>9</v>
      </c>
      <c r="D936" s="17">
        <v>5</v>
      </c>
      <c r="E936" s="17">
        <v>1</v>
      </c>
      <c r="F936" s="17" t="s">
        <v>49</v>
      </c>
      <c r="G936" s="17">
        <v>0</v>
      </c>
      <c r="H936" s="17">
        <v>0</v>
      </c>
      <c r="I936" s="17">
        <v>30</v>
      </c>
      <c r="J936" s="52">
        <v>7.5</v>
      </c>
    </row>
    <row r="937" spans="1:10" x14ac:dyDescent="0.2">
      <c r="A937" s="17"/>
      <c r="B937" s="17">
        <v>1990</v>
      </c>
      <c r="C937" s="17">
        <v>3</v>
      </c>
      <c r="D937" s="17">
        <v>2</v>
      </c>
      <c r="E937" s="17">
        <v>2</v>
      </c>
      <c r="F937" s="17" t="s">
        <v>50</v>
      </c>
      <c r="G937" s="17">
        <v>0</v>
      </c>
      <c r="H937" s="17">
        <v>0</v>
      </c>
      <c r="I937" s="17">
        <v>1</v>
      </c>
      <c r="J937" s="52" t="s">
        <v>13</v>
      </c>
    </row>
    <row r="938" spans="1:10" x14ac:dyDescent="0.2">
      <c r="A938" s="17"/>
      <c r="B938" s="17">
        <v>1991</v>
      </c>
      <c r="C938" s="17">
        <v>5</v>
      </c>
      <c r="D938" s="17">
        <v>5</v>
      </c>
      <c r="E938" s="17">
        <v>1</v>
      </c>
      <c r="F938" s="17" t="s">
        <v>104</v>
      </c>
      <c r="G938" s="17">
        <v>0</v>
      </c>
      <c r="H938" s="17">
        <v>0</v>
      </c>
      <c r="I938" s="17">
        <v>23</v>
      </c>
      <c r="J938" s="52">
        <v>5.75</v>
      </c>
    </row>
    <row r="939" spans="1:10" x14ac:dyDescent="0.2">
      <c r="A939" s="17"/>
      <c r="B939" s="17">
        <v>1992</v>
      </c>
      <c r="C939" s="17">
        <v>2</v>
      </c>
      <c r="D939" s="17">
        <v>1</v>
      </c>
      <c r="E939" s="17">
        <v>0</v>
      </c>
      <c r="F939" s="17">
        <v>5</v>
      </c>
      <c r="G939" s="17">
        <v>0</v>
      </c>
      <c r="H939" s="17">
        <v>0</v>
      </c>
      <c r="I939" s="17">
        <v>5</v>
      </c>
      <c r="J939" s="52">
        <v>5</v>
      </c>
    </row>
    <row r="940" spans="1:10" x14ac:dyDescent="0.2">
      <c r="A940" s="17"/>
      <c r="B940" s="17">
        <v>1994</v>
      </c>
      <c r="C940" s="17">
        <v>1</v>
      </c>
      <c r="D940" s="17">
        <v>1</v>
      </c>
      <c r="E940" s="17">
        <v>0</v>
      </c>
      <c r="F940" s="17">
        <v>5</v>
      </c>
      <c r="G940" s="17">
        <v>0</v>
      </c>
      <c r="H940" s="17">
        <v>0</v>
      </c>
      <c r="I940" s="17">
        <v>5</v>
      </c>
      <c r="J940" s="52">
        <v>5</v>
      </c>
    </row>
    <row r="941" spans="1:10" x14ac:dyDescent="0.2">
      <c r="A941" s="17"/>
      <c r="B941" s="17">
        <v>2000</v>
      </c>
      <c r="C941" s="17">
        <v>1</v>
      </c>
      <c r="D941" s="17">
        <v>0</v>
      </c>
      <c r="E941" s="17" t="s">
        <v>34</v>
      </c>
      <c r="F941" s="17" t="s">
        <v>34</v>
      </c>
      <c r="G941" s="17" t="s">
        <v>35</v>
      </c>
      <c r="H941" s="17" t="s">
        <v>35</v>
      </c>
      <c r="I941" s="17" t="s">
        <v>34</v>
      </c>
      <c r="J941" s="52" t="s">
        <v>13</v>
      </c>
    </row>
    <row r="942" spans="1:10" x14ac:dyDescent="0.2">
      <c r="A942" s="17"/>
      <c r="B942" s="17">
        <v>2003</v>
      </c>
      <c r="C942" s="17">
        <v>1</v>
      </c>
      <c r="D942" s="17">
        <v>1</v>
      </c>
      <c r="E942" s="17">
        <v>0</v>
      </c>
      <c r="F942" s="17">
        <v>1</v>
      </c>
      <c r="G942" s="17">
        <v>0</v>
      </c>
      <c r="H942" s="17">
        <v>0</v>
      </c>
      <c r="I942" s="17">
        <v>1</v>
      </c>
      <c r="J942" s="52">
        <v>1</v>
      </c>
    </row>
    <row r="943" spans="1:10" x14ac:dyDescent="0.2">
      <c r="A943" s="17"/>
      <c r="B943" s="55" t="s">
        <v>15</v>
      </c>
      <c r="C943" s="55">
        <v>27</v>
      </c>
      <c r="D943" s="55">
        <v>20</v>
      </c>
      <c r="E943" s="55">
        <v>5</v>
      </c>
      <c r="F943" s="55" t="s">
        <v>49</v>
      </c>
      <c r="G943" s="55">
        <v>0</v>
      </c>
      <c r="H943" s="55">
        <v>0</v>
      </c>
      <c r="I943" s="55">
        <v>85</v>
      </c>
      <c r="J943" s="56">
        <v>5.67</v>
      </c>
    </row>
    <row r="944" spans="1:10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52"/>
    </row>
    <row r="945" spans="1:10" x14ac:dyDescent="0.2">
      <c r="A945" s="17" t="s">
        <v>198</v>
      </c>
      <c r="B945" s="17">
        <v>2000</v>
      </c>
      <c r="C945" s="17">
        <v>1</v>
      </c>
      <c r="D945" s="17">
        <v>1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52">
        <v>0</v>
      </c>
    </row>
    <row r="946" spans="1:10" x14ac:dyDescent="0.2">
      <c r="A946" s="17"/>
      <c r="B946" s="17">
        <v>2002</v>
      </c>
      <c r="C946" s="17">
        <v>1</v>
      </c>
      <c r="D946" s="17">
        <v>1</v>
      </c>
      <c r="E946" s="17">
        <v>0</v>
      </c>
      <c r="F946" s="17">
        <v>0</v>
      </c>
      <c r="G946" s="17">
        <v>0</v>
      </c>
      <c r="H946" s="17">
        <v>0</v>
      </c>
      <c r="I946" s="17">
        <v>0</v>
      </c>
      <c r="J946" s="52">
        <v>0</v>
      </c>
    </row>
    <row r="947" spans="1:10" x14ac:dyDescent="0.2">
      <c r="A947" s="17"/>
      <c r="B947" s="17">
        <v>2003</v>
      </c>
      <c r="C947" s="17">
        <v>14</v>
      </c>
      <c r="D947" s="17">
        <v>5</v>
      </c>
      <c r="E947" s="17">
        <v>1</v>
      </c>
      <c r="F947" s="17">
        <v>15</v>
      </c>
      <c r="G947" s="17">
        <v>0</v>
      </c>
      <c r="H947" s="17">
        <v>0</v>
      </c>
      <c r="I947" s="17">
        <v>35</v>
      </c>
      <c r="J947" s="52">
        <v>8.75</v>
      </c>
    </row>
    <row r="948" spans="1:10" x14ac:dyDescent="0.2">
      <c r="A948" s="17"/>
      <c r="B948" s="55" t="s">
        <v>15</v>
      </c>
      <c r="C948" s="55">
        <v>16</v>
      </c>
      <c r="D948" s="55">
        <v>7</v>
      </c>
      <c r="E948" s="55">
        <v>1</v>
      </c>
      <c r="F948" s="55">
        <v>0</v>
      </c>
      <c r="G948" s="55">
        <v>0</v>
      </c>
      <c r="H948" s="55">
        <v>0</v>
      </c>
      <c r="I948" s="55">
        <v>35</v>
      </c>
      <c r="J948" s="56">
        <v>5.83</v>
      </c>
    </row>
    <row r="949" spans="1:10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52"/>
    </row>
    <row r="950" spans="1:10" x14ac:dyDescent="0.2">
      <c r="A950" s="17" t="s">
        <v>199</v>
      </c>
      <c r="B950" s="17">
        <v>1994</v>
      </c>
      <c r="C950" s="17">
        <v>1</v>
      </c>
      <c r="D950" s="17">
        <v>1</v>
      </c>
      <c r="E950" s="17">
        <v>0</v>
      </c>
      <c r="F950" s="17">
        <v>2</v>
      </c>
      <c r="G950" s="17">
        <v>0</v>
      </c>
      <c r="H950" s="17">
        <v>0</v>
      </c>
      <c r="I950" s="17">
        <v>2</v>
      </c>
      <c r="J950" s="52">
        <v>2</v>
      </c>
    </row>
    <row r="951" spans="1:10" x14ac:dyDescent="0.2">
      <c r="A951" s="17"/>
      <c r="B951" s="17">
        <v>1995</v>
      </c>
      <c r="C951" s="17">
        <v>1</v>
      </c>
      <c r="D951" s="17">
        <v>1</v>
      </c>
      <c r="E951" s="17">
        <v>0</v>
      </c>
      <c r="F951" s="17">
        <v>17</v>
      </c>
      <c r="G951" s="17">
        <v>0</v>
      </c>
      <c r="H951" s="17">
        <v>0</v>
      </c>
      <c r="I951" s="17">
        <v>17</v>
      </c>
      <c r="J951" s="52">
        <v>17</v>
      </c>
    </row>
    <row r="952" spans="1:10" x14ac:dyDescent="0.2">
      <c r="A952" s="17"/>
      <c r="B952" s="55" t="s">
        <v>15</v>
      </c>
      <c r="C952" s="55">
        <v>2</v>
      </c>
      <c r="D952" s="55">
        <v>2</v>
      </c>
      <c r="E952" s="55">
        <v>0</v>
      </c>
      <c r="F952" s="55">
        <v>17</v>
      </c>
      <c r="G952" s="55">
        <v>0</v>
      </c>
      <c r="H952" s="55">
        <v>0</v>
      </c>
      <c r="I952" s="55">
        <v>19</v>
      </c>
      <c r="J952" s="56">
        <v>9.5</v>
      </c>
    </row>
    <row r="953" spans="1:10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52"/>
    </row>
    <row r="954" spans="1:10" x14ac:dyDescent="0.2">
      <c r="A954" s="17" t="s">
        <v>200</v>
      </c>
      <c r="B954" s="17">
        <v>1987</v>
      </c>
      <c r="C954" s="17">
        <v>1</v>
      </c>
      <c r="D954" s="17">
        <v>1</v>
      </c>
      <c r="E954" s="17">
        <v>0</v>
      </c>
      <c r="F954" s="17">
        <v>4</v>
      </c>
      <c r="G954" s="17">
        <v>0</v>
      </c>
      <c r="H954" s="17">
        <v>0</v>
      </c>
      <c r="I954" s="17">
        <v>4</v>
      </c>
      <c r="J954" s="52">
        <v>4</v>
      </c>
    </row>
    <row r="955" spans="1:10" x14ac:dyDescent="0.2">
      <c r="A955" s="17"/>
      <c r="B955" s="17">
        <v>1989</v>
      </c>
      <c r="C955" s="17">
        <v>21</v>
      </c>
      <c r="D955" s="17">
        <v>7</v>
      </c>
      <c r="E955" s="17">
        <v>3</v>
      </c>
      <c r="F955" s="17" t="s">
        <v>17</v>
      </c>
      <c r="G955" s="17">
        <v>0</v>
      </c>
      <c r="H955" s="17">
        <v>0</v>
      </c>
      <c r="I955" s="17">
        <v>13</v>
      </c>
      <c r="J955" s="52">
        <v>3.25</v>
      </c>
    </row>
    <row r="956" spans="1:10" x14ac:dyDescent="0.2">
      <c r="A956" s="17"/>
      <c r="B956" s="17">
        <v>1991</v>
      </c>
      <c r="C956" s="17">
        <v>1</v>
      </c>
      <c r="D956" s="17">
        <v>1</v>
      </c>
      <c r="E956" s="17">
        <v>1</v>
      </c>
      <c r="F956" s="17" t="s">
        <v>19</v>
      </c>
      <c r="G956" s="17">
        <v>0</v>
      </c>
      <c r="H956" s="17">
        <v>0</v>
      </c>
      <c r="I956" s="17">
        <v>0</v>
      </c>
      <c r="J956" s="52" t="s">
        <v>13</v>
      </c>
    </row>
    <row r="957" spans="1:10" x14ac:dyDescent="0.2">
      <c r="A957" s="17"/>
      <c r="B957" s="17">
        <v>1993</v>
      </c>
      <c r="C957" s="17">
        <v>2</v>
      </c>
      <c r="D957" s="17">
        <v>2</v>
      </c>
      <c r="E957" s="17">
        <v>1</v>
      </c>
      <c r="F957" s="17" t="s">
        <v>25</v>
      </c>
      <c r="G957" s="17">
        <v>0</v>
      </c>
      <c r="H957" s="17">
        <v>0</v>
      </c>
      <c r="I957" s="17">
        <v>7</v>
      </c>
      <c r="J957" s="52">
        <v>7</v>
      </c>
    </row>
    <row r="958" spans="1:10" x14ac:dyDescent="0.2">
      <c r="A958" s="17"/>
      <c r="B958" s="17">
        <v>1994</v>
      </c>
      <c r="C958" s="17">
        <v>11</v>
      </c>
      <c r="D958" s="17">
        <v>10</v>
      </c>
      <c r="E958" s="17">
        <v>0</v>
      </c>
      <c r="F958" s="17">
        <v>36</v>
      </c>
      <c r="G958" s="17">
        <v>0</v>
      </c>
      <c r="H958" s="17">
        <v>0</v>
      </c>
      <c r="I958" s="17">
        <v>147</v>
      </c>
      <c r="J958" s="52">
        <v>14.7</v>
      </c>
    </row>
    <row r="959" spans="1:10" x14ac:dyDescent="0.2">
      <c r="A959" s="17"/>
      <c r="B959" s="17">
        <v>1995</v>
      </c>
      <c r="C959" s="17">
        <v>19</v>
      </c>
      <c r="D959" s="17">
        <v>16</v>
      </c>
      <c r="E959" s="17">
        <v>4</v>
      </c>
      <c r="F959" s="17" t="s">
        <v>201</v>
      </c>
      <c r="G959" s="17">
        <v>0</v>
      </c>
      <c r="H959" s="17">
        <v>0</v>
      </c>
      <c r="I959" s="17">
        <v>148</v>
      </c>
      <c r="J959" s="52">
        <v>12.33</v>
      </c>
    </row>
    <row r="960" spans="1:10" x14ac:dyDescent="0.2">
      <c r="A960" s="17"/>
      <c r="B960" s="17">
        <v>1996</v>
      </c>
      <c r="C960" s="17">
        <v>4</v>
      </c>
      <c r="D960" s="17">
        <v>4</v>
      </c>
      <c r="E960" s="17">
        <v>2</v>
      </c>
      <c r="F960" s="17" t="s">
        <v>36</v>
      </c>
      <c r="G960" s="17">
        <v>0</v>
      </c>
      <c r="H960" s="17">
        <v>0</v>
      </c>
      <c r="I960" s="17">
        <v>16</v>
      </c>
      <c r="J960" s="52">
        <v>8</v>
      </c>
    </row>
    <row r="961" spans="1:10" x14ac:dyDescent="0.2">
      <c r="A961" s="17"/>
      <c r="B961" s="17">
        <v>1997</v>
      </c>
      <c r="C961" s="17">
        <v>6</v>
      </c>
      <c r="D961" s="17">
        <v>4</v>
      </c>
      <c r="E961" s="17">
        <v>1</v>
      </c>
      <c r="F961" s="17" t="s">
        <v>25</v>
      </c>
      <c r="G961" s="17">
        <v>0</v>
      </c>
      <c r="H961" s="17">
        <v>0</v>
      </c>
      <c r="I961" s="17">
        <v>14</v>
      </c>
      <c r="J961" s="52">
        <v>4.67</v>
      </c>
    </row>
    <row r="962" spans="1:10" x14ac:dyDescent="0.2">
      <c r="A962" s="17"/>
      <c r="B962" s="17">
        <v>1998</v>
      </c>
      <c r="C962" s="17">
        <v>15</v>
      </c>
      <c r="D962" s="17">
        <v>15</v>
      </c>
      <c r="E962" s="17">
        <v>3</v>
      </c>
      <c r="F962" s="17">
        <v>30</v>
      </c>
      <c r="G962" s="17">
        <v>0</v>
      </c>
      <c r="H962" s="17">
        <v>0</v>
      </c>
      <c r="I962" s="17">
        <v>166</v>
      </c>
      <c r="J962" s="52">
        <v>13.83</v>
      </c>
    </row>
    <row r="963" spans="1:10" x14ac:dyDescent="0.2">
      <c r="A963" s="17"/>
      <c r="B963" s="17">
        <v>1999</v>
      </c>
      <c r="C963" s="17">
        <v>1</v>
      </c>
      <c r="D963" s="17">
        <v>1</v>
      </c>
      <c r="E963" s="17">
        <v>0</v>
      </c>
      <c r="F963" s="17">
        <v>4</v>
      </c>
      <c r="G963" s="17">
        <v>0</v>
      </c>
      <c r="H963" s="17">
        <v>0</v>
      </c>
      <c r="I963" s="17">
        <v>4</v>
      </c>
      <c r="J963" s="52">
        <v>4</v>
      </c>
    </row>
    <row r="964" spans="1:10" x14ac:dyDescent="0.2">
      <c r="A964" s="17"/>
      <c r="B964" s="55" t="s">
        <v>15</v>
      </c>
      <c r="C964" s="55">
        <v>81</v>
      </c>
      <c r="D964" s="55">
        <v>61</v>
      </c>
      <c r="E964" s="55">
        <v>15</v>
      </c>
      <c r="F964" s="55">
        <v>36</v>
      </c>
      <c r="G964" s="55">
        <v>0</v>
      </c>
      <c r="H964" s="55">
        <v>0</v>
      </c>
      <c r="I964" s="55">
        <v>519</v>
      </c>
      <c r="J964" s="56">
        <v>11.28</v>
      </c>
    </row>
    <row r="965" spans="1:10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52"/>
    </row>
    <row r="966" spans="1:10" x14ac:dyDescent="0.2">
      <c r="A966" s="17" t="s">
        <v>202</v>
      </c>
      <c r="B966" s="17">
        <v>1995</v>
      </c>
      <c r="C966" s="17">
        <v>2</v>
      </c>
      <c r="D966" s="17">
        <v>2</v>
      </c>
      <c r="E966" s="17">
        <v>0</v>
      </c>
      <c r="F966" s="17">
        <v>4</v>
      </c>
      <c r="G966" s="17">
        <v>0</v>
      </c>
      <c r="H966" s="17">
        <v>0</v>
      </c>
      <c r="I966" s="17">
        <v>5</v>
      </c>
      <c r="J966" s="52">
        <v>2.5</v>
      </c>
    </row>
    <row r="967" spans="1:10" x14ac:dyDescent="0.2">
      <c r="A967" s="17"/>
      <c r="B967" s="17">
        <v>1996</v>
      </c>
      <c r="C967" s="17">
        <v>3</v>
      </c>
      <c r="D967" s="17">
        <v>1</v>
      </c>
      <c r="E967" s="17">
        <v>0</v>
      </c>
      <c r="F967" s="17">
        <v>5</v>
      </c>
      <c r="G967" s="17">
        <v>0</v>
      </c>
      <c r="H967" s="17">
        <v>0</v>
      </c>
      <c r="I967" s="17">
        <v>5</v>
      </c>
      <c r="J967" s="52">
        <v>5</v>
      </c>
    </row>
    <row r="968" spans="1:10" x14ac:dyDescent="0.2">
      <c r="A968" s="17"/>
      <c r="B968" s="17">
        <v>1997</v>
      </c>
      <c r="C968" s="17">
        <v>2</v>
      </c>
      <c r="D968" s="17">
        <v>1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52">
        <v>0</v>
      </c>
    </row>
    <row r="969" spans="1:10" x14ac:dyDescent="0.2">
      <c r="A969" s="17"/>
      <c r="B969" s="17">
        <v>1998</v>
      </c>
      <c r="C969" s="17">
        <v>2</v>
      </c>
      <c r="D969" s="17">
        <v>2</v>
      </c>
      <c r="E969" s="17">
        <v>2</v>
      </c>
      <c r="F969" s="17" t="s">
        <v>90</v>
      </c>
      <c r="G969" s="17">
        <v>0</v>
      </c>
      <c r="H969" s="17">
        <v>0</v>
      </c>
      <c r="I969" s="17">
        <v>5</v>
      </c>
      <c r="J969" s="52" t="s">
        <v>13</v>
      </c>
    </row>
    <row r="970" spans="1:10" x14ac:dyDescent="0.2">
      <c r="A970" s="17"/>
      <c r="B970" s="17">
        <v>2001</v>
      </c>
      <c r="C970" s="17">
        <v>14</v>
      </c>
      <c r="D970" s="17">
        <v>10</v>
      </c>
      <c r="E970" s="17">
        <v>1</v>
      </c>
      <c r="F970" s="17">
        <v>24</v>
      </c>
      <c r="G970" s="17">
        <v>0</v>
      </c>
      <c r="H970" s="17">
        <v>0</v>
      </c>
      <c r="I970" s="17">
        <v>102</v>
      </c>
      <c r="J970" s="52">
        <v>11.33</v>
      </c>
    </row>
    <row r="971" spans="1:10" x14ac:dyDescent="0.2">
      <c r="A971" s="17"/>
      <c r="B971" s="17">
        <v>2002</v>
      </c>
      <c r="C971" s="17">
        <v>16</v>
      </c>
      <c r="D971" s="17">
        <v>15</v>
      </c>
      <c r="E971" s="17">
        <v>1</v>
      </c>
      <c r="F971" s="17">
        <v>26</v>
      </c>
      <c r="G971" s="17">
        <v>0</v>
      </c>
      <c r="H971" s="17">
        <v>0</v>
      </c>
      <c r="I971" s="17">
        <v>87</v>
      </c>
      <c r="J971" s="52">
        <v>6.21</v>
      </c>
    </row>
    <row r="972" spans="1:10" x14ac:dyDescent="0.2">
      <c r="A972" s="17"/>
      <c r="B972" s="17">
        <v>2003</v>
      </c>
      <c r="C972" s="17">
        <v>13</v>
      </c>
      <c r="D972" s="17">
        <v>10</v>
      </c>
      <c r="E972" s="17">
        <v>3</v>
      </c>
      <c r="F972" s="17">
        <v>19</v>
      </c>
      <c r="G972" s="17">
        <v>0</v>
      </c>
      <c r="H972" s="17">
        <v>0</v>
      </c>
      <c r="I972" s="17">
        <v>47</v>
      </c>
      <c r="J972" s="52">
        <v>6.71</v>
      </c>
    </row>
    <row r="973" spans="1:10" x14ac:dyDescent="0.2">
      <c r="A973" s="17"/>
      <c r="B973" s="17">
        <v>2004</v>
      </c>
      <c r="C973" s="17">
        <v>17</v>
      </c>
      <c r="D973" s="17">
        <v>16</v>
      </c>
      <c r="E973" s="17">
        <v>1</v>
      </c>
      <c r="F973" s="17">
        <v>53</v>
      </c>
      <c r="G973" s="17">
        <v>1</v>
      </c>
      <c r="H973" s="17">
        <v>0</v>
      </c>
      <c r="I973" s="17">
        <v>250</v>
      </c>
      <c r="J973" s="52">
        <v>16.670000000000002</v>
      </c>
    </row>
    <row r="974" spans="1:10" x14ac:dyDescent="0.2">
      <c r="A974" s="17"/>
      <c r="B974" s="17">
        <v>2005</v>
      </c>
      <c r="C974" s="17">
        <v>12</v>
      </c>
      <c r="D974" s="17">
        <v>9</v>
      </c>
      <c r="E974" s="17">
        <v>1</v>
      </c>
      <c r="F974" s="17">
        <v>46</v>
      </c>
      <c r="G974" s="17">
        <v>0</v>
      </c>
      <c r="H974" s="17">
        <v>0</v>
      </c>
      <c r="I974" s="17">
        <v>126</v>
      </c>
      <c r="J974" s="52">
        <v>15.75</v>
      </c>
    </row>
    <row r="975" spans="1:10" x14ac:dyDescent="0.2">
      <c r="A975" s="17"/>
      <c r="B975" s="17">
        <v>2006</v>
      </c>
      <c r="C975" s="17">
        <v>10</v>
      </c>
      <c r="D975" s="17">
        <v>9</v>
      </c>
      <c r="E975" s="17">
        <v>2</v>
      </c>
      <c r="F975" s="17">
        <v>62</v>
      </c>
      <c r="G975" s="17">
        <v>1</v>
      </c>
      <c r="H975" s="17">
        <v>0</v>
      </c>
      <c r="I975" s="17">
        <v>115</v>
      </c>
      <c r="J975" s="52">
        <v>16.43</v>
      </c>
    </row>
    <row r="976" spans="1:10" x14ac:dyDescent="0.2">
      <c r="A976" s="17"/>
      <c r="B976" s="17">
        <v>2007</v>
      </c>
      <c r="C976" s="17">
        <v>11</v>
      </c>
      <c r="D976" s="17">
        <v>11</v>
      </c>
      <c r="E976" s="17">
        <v>3</v>
      </c>
      <c r="F976" s="17" t="s">
        <v>39</v>
      </c>
      <c r="G976" s="17">
        <v>0</v>
      </c>
      <c r="H976" s="17">
        <v>0</v>
      </c>
      <c r="I976" s="17">
        <v>51</v>
      </c>
      <c r="J976" s="52">
        <v>6.375</v>
      </c>
    </row>
    <row r="977" spans="1:11" x14ac:dyDescent="0.2">
      <c r="A977" s="17"/>
      <c r="B977" s="17">
        <v>2010</v>
      </c>
      <c r="C977" s="17">
        <v>9</v>
      </c>
      <c r="D977" s="17">
        <v>5</v>
      </c>
      <c r="E977" s="17">
        <v>4</v>
      </c>
      <c r="F977" s="17" t="s">
        <v>49</v>
      </c>
      <c r="G977" s="17">
        <v>0</v>
      </c>
      <c r="H977" s="17">
        <v>0</v>
      </c>
      <c r="I977" s="17">
        <v>41</v>
      </c>
      <c r="J977" s="52">
        <v>41</v>
      </c>
    </row>
    <row r="978" spans="1:11" x14ac:dyDescent="0.2">
      <c r="A978" s="17"/>
      <c r="B978" s="17">
        <v>2011</v>
      </c>
      <c r="C978" s="61">
        <v>6</v>
      </c>
      <c r="D978" s="61">
        <v>6</v>
      </c>
      <c r="E978" s="61">
        <v>2</v>
      </c>
      <c r="F978" s="34">
        <v>37</v>
      </c>
      <c r="G978" s="61">
        <v>0</v>
      </c>
      <c r="H978" s="61">
        <v>0</v>
      </c>
      <c r="I978" s="61">
        <v>67</v>
      </c>
      <c r="J978" s="62">
        <v>16.75</v>
      </c>
    </row>
    <row r="979" spans="1:11" x14ac:dyDescent="0.2">
      <c r="A979" s="17"/>
      <c r="B979" s="17">
        <v>2012</v>
      </c>
      <c r="C979" s="61">
        <v>8</v>
      </c>
      <c r="D979" s="61">
        <v>7</v>
      </c>
      <c r="E979" s="61">
        <v>2</v>
      </c>
      <c r="F979" s="34" t="s">
        <v>65</v>
      </c>
      <c r="G979" s="61">
        <v>0</v>
      </c>
      <c r="H979" s="61">
        <v>0</v>
      </c>
      <c r="I979" s="61">
        <v>25</v>
      </c>
      <c r="J979" s="62">
        <v>5</v>
      </c>
    </row>
    <row r="980" spans="1:11" x14ac:dyDescent="0.2">
      <c r="A980" s="17"/>
      <c r="B980" s="17">
        <v>2014</v>
      </c>
      <c r="C980" s="61">
        <v>5</v>
      </c>
      <c r="D980" s="61">
        <v>4</v>
      </c>
      <c r="E980" s="61">
        <v>1</v>
      </c>
      <c r="F980" s="34">
        <v>46</v>
      </c>
      <c r="G980" s="61">
        <v>0</v>
      </c>
      <c r="H980" s="61">
        <v>0</v>
      </c>
      <c r="I980" s="61">
        <v>62</v>
      </c>
      <c r="J980" s="62">
        <v>20.67</v>
      </c>
    </row>
    <row r="981" spans="1:11" x14ac:dyDescent="0.2">
      <c r="A981" s="17"/>
      <c r="B981" s="17">
        <v>2015</v>
      </c>
      <c r="C981" s="61">
        <v>2</v>
      </c>
      <c r="D981" s="61">
        <v>2</v>
      </c>
      <c r="E981" s="61">
        <v>1</v>
      </c>
      <c r="F981" s="34" t="s">
        <v>65</v>
      </c>
      <c r="G981" s="61">
        <v>0</v>
      </c>
      <c r="H981" s="61">
        <v>0</v>
      </c>
      <c r="I981" s="61">
        <v>10</v>
      </c>
      <c r="J981" s="62">
        <v>10</v>
      </c>
    </row>
    <row r="982" spans="1:11" x14ac:dyDescent="0.2">
      <c r="A982" s="17"/>
      <c r="B982" s="55" t="s">
        <v>15</v>
      </c>
      <c r="C982" s="55">
        <f>SUM(C966:C981)</f>
        <v>132</v>
      </c>
      <c r="D982" s="55">
        <f>SUM(D966:D981)</f>
        <v>110</v>
      </c>
      <c r="E982" s="55">
        <f>SUM(E966:E981)</f>
        <v>24</v>
      </c>
      <c r="F982" s="55">
        <v>62</v>
      </c>
      <c r="G982" s="55">
        <f>SUM(G966:G981)</f>
        <v>2</v>
      </c>
      <c r="H982" s="55">
        <f>SUM(H966:H981)</f>
        <v>0</v>
      </c>
      <c r="I982" s="55">
        <f>SUM(I966:I981)</f>
        <v>998</v>
      </c>
      <c r="J982" s="56">
        <f>I982/(D982-E982)</f>
        <v>11.604651162790697</v>
      </c>
    </row>
    <row r="983" spans="1:1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52"/>
    </row>
    <row r="984" spans="1:11" x14ac:dyDescent="0.2">
      <c r="A984" s="17" t="s">
        <v>1380</v>
      </c>
      <c r="B984" s="34">
        <v>2020</v>
      </c>
      <c r="C984" s="84">
        <v>3</v>
      </c>
      <c r="D984" s="84">
        <v>3</v>
      </c>
      <c r="E984" s="84">
        <v>1</v>
      </c>
      <c r="F984" s="34">
        <v>10</v>
      </c>
      <c r="G984" s="84">
        <v>0</v>
      </c>
      <c r="H984" s="84">
        <v>0</v>
      </c>
      <c r="I984" s="84">
        <v>14</v>
      </c>
      <c r="J984" s="63">
        <f t="shared" ref="J984:J986" si="121">I984/(D984-E984)</f>
        <v>7</v>
      </c>
    </row>
    <row r="985" spans="1:11" x14ac:dyDescent="0.2">
      <c r="A985" s="17"/>
      <c r="B985" s="34">
        <v>2021</v>
      </c>
      <c r="C985" s="84">
        <v>2</v>
      </c>
      <c r="D985" s="84">
        <v>2</v>
      </c>
      <c r="E985" s="84">
        <v>2</v>
      </c>
      <c r="F985" s="34" t="s">
        <v>12</v>
      </c>
      <c r="G985" s="84">
        <v>0</v>
      </c>
      <c r="H985" s="84">
        <v>0</v>
      </c>
      <c r="I985" s="84">
        <v>3</v>
      </c>
      <c r="J985" s="85" t="e">
        <f t="shared" si="121"/>
        <v>#DIV/0!</v>
      </c>
      <c r="K985" s="85"/>
    </row>
    <row r="986" spans="1:11" x14ac:dyDescent="0.2">
      <c r="A986" s="17"/>
      <c r="B986" s="34">
        <v>2022</v>
      </c>
      <c r="C986" s="100">
        <v>2</v>
      </c>
      <c r="D986" s="100">
        <v>2</v>
      </c>
      <c r="E986" s="100">
        <v>1</v>
      </c>
      <c r="F986" s="34" t="s">
        <v>50</v>
      </c>
      <c r="G986" s="100">
        <v>0</v>
      </c>
      <c r="H986" s="100">
        <v>0</v>
      </c>
      <c r="I986" s="100">
        <v>1</v>
      </c>
      <c r="J986" s="63">
        <f t="shared" si="121"/>
        <v>1</v>
      </c>
      <c r="K986" s="85"/>
    </row>
    <row r="987" spans="1:11" x14ac:dyDescent="0.2">
      <c r="A987" s="17"/>
      <c r="B987" s="55" t="s">
        <v>15</v>
      </c>
      <c r="C987" s="55">
        <f>SUM(C984:C986)</f>
        <v>7</v>
      </c>
      <c r="D987" s="55">
        <f>SUM(D984:D986)</f>
        <v>7</v>
      </c>
      <c r="E987" s="55">
        <f>SUM(E984:E986)</f>
        <v>4</v>
      </c>
      <c r="F987" s="55">
        <v>10</v>
      </c>
      <c r="G987" s="55">
        <f>SUM(G984:G986)</f>
        <v>0</v>
      </c>
      <c r="H987" s="55">
        <f>SUM(H984:H986)</f>
        <v>0</v>
      </c>
      <c r="I987" s="55">
        <f>SUM(I984:I986)</f>
        <v>18</v>
      </c>
      <c r="J987" s="56">
        <f>I987/(D987-E987)</f>
        <v>6</v>
      </c>
    </row>
    <row r="988" spans="1:1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52"/>
    </row>
    <row r="989" spans="1:11" s="34" customFormat="1" x14ac:dyDescent="0.2">
      <c r="A989" s="17" t="s">
        <v>1263</v>
      </c>
      <c r="B989" s="34">
        <v>2017</v>
      </c>
      <c r="C989" s="34">
        <v>15</v>
      </c>
      <c r="D989" s="34">
        <v>14</v>
      </c>
      <c r="E989" s="34">
        <v>1</v>
      </c>
      <c r="F989" s="34">
        <v>172</v>
      </c>
      <c r="G989" s="34">
        <v>2</v>
      </c>
      <c r="H989" s="34">
        <v>2</v>
      </c>
      <c r="I989" s="34">
        <v>612</v>
      </c>
      <c r="J989" s="34">
        <v>47.08</v>
      </c>
    </row>
    <row r="990" spans="1:11" s="34" customFormat="1" x14ac:dyDescent="0.2">
      <c r="A990" s="17"/>
      <c r="B990" s="55" t="s">
        <v>15</v>
      </c>
      <c r="C990" s="55">
        <f>SUM(C989)</f>
        <v>15</v>
      </c>
      <c r="D990" s="55">
        <f t="shared" ref="D990:I990" si="122">SUM(D989)</f>
        <v>14</v>
      </c>
      <c r="E990" s="55">
        <f t="shared" si="122"/>
        <v>1</v>
      </c>
      <c r="F990" s="55">
        <v>172</v>
      </c>
      <c r="G990" s="55">
        <f t="shared" si="122"/>
        <v>2</v>
      </c>
      <c r="H990" s="55">
        <f t="shared" si="122"/>
        <v>2</v>
      </c>
      <c r="I990" s="55">
        <f t="shared" si="122"/>
        <v>612</v>
      </c>
      <c r="J990" s="56">
        <f>I990/(D990-E990)</f>
        <v>47.07692307692308</v>
      </c>
    </row>
    <row r="991" spans="1:1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52"/>
    </row>
    <row r="992" spans="1:11" x14ac:dyDescent="0.2">
      <c r="A992" s="19" t="s">
        <v>1394</v>
      </c>
      <c r="B992" s="34">
        <v>2021</v>
      </c>
      <c r="C992" s="84">
        <v>3</v>
      </c>
      <c r="D992" s="84">
        <v>0</v>
      </c>
      <c r="E992" s="84">
        <v>0</v>
      </c>
      <c r="F992" s="84"/>
      <c r="G992" s="84">
        <v>0</v>
      </c>
      <c r="H992" s="84">
        <v>0</v>
      </c>
      <c r="I992" s="84">
        <v>0</v>
      </c>
      <c r="J992" s="85" t="e">
        <f t="shared" ref="J992:J993" si="123">I992/(D992-E992)</f>
        <v>#DIV/0!</v>
      </c>
      <c r="K992" s="85"/>
    </row>
    <row r="993" spans="1:11" x14ac:dyDescent="0.2">
      <c r="B993" s="34">
        <v>2022</v>
      </c>
      <c r="C993" s="100">
        <v>1</v>
      </c>
      <c r="D993" s="100">
        <v>1</v>
      </c>
      <c r="E993" s="100">
        <v>0</v>
      </c>
      <c r="F993" s="34">
        <v>4</v>
      </c>
      <c r="G993" s="100">
        <v>0</v>
      </c>
      <c r="H993" s="100">
        <v>0</v>
      </c>
      <c r="I993" s="100">
        <v>4</v>
      </c>
      <c r="J993" s="63">
        <f t="shared" si="123"/>
        <v>4</v>
      </c>
      <c r="K993" s="85"/>
    </row>
    <row r="994" spans="1:11" s="34" customFormat="1" x14ac:dyDescent="0.2">
      <c r="A994" s="17"/>
      <c r="B994" s="55" t="s">
        <v>15</v>
      </c>
      <c r="C994" s="55">
        <f>SUM(C992:C993)</f>
        <v>4</v>
      </c>
      <c r="D994" s="55">
        <f>SUM(D992:D993)</f>
        <v>1</v>
      </c>
      <c r="E994" s="55">
        <f>SUM(E992:E993)</f>
        <v>0</v>
      </c>
      <c r="F994" s="55">
        <v>4</v>
      </c>
      <c r="G994" s="55">
        <f>SUM(G992:G993)</f>
        <v>0</v>
      </c>
      <c r="H994" s="55">
        <f>SUM(H992:H993)</f>
        <v>0</v>
      </c>
      <c r="I994" s="55">
        <f>SUM(I992:I993)</f>
        <v>4</v>
      </c>
      <c r="J994" s="56">
        <f>I994/(D994-E994)</f>
        <v>4</v>
      </c>
    </row>
    <row r="995" spans="1:1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52"/>
    </row>
    <row r="996" spans="1:11" x14ac:dyDescent="0.2">
      <c r="A996" s="17" t="s">
        <v>203</v>
      </c>
      <c r="B996" s="17">
        <v>2009</v>
      </c>
      <c r="C996" s="17">
        <v>4</v>
      </c>
      <c r="D996" s="17">
        <v>3</v>
      </c>
      <c r="E996" s="17">
        <v>0</v>
      </c>
      <c r="F996" s="17">
        <v>13</v>
      </c>
      <c r="G996" s="17">
        <v>0</v>
      </c>
      <c r="H996" s="17">
        <v>0</v>
      </c>
      <c r="I996" s="17">
        <v>14</v>
      </c>
      <c r="J996" s="52">
        <v>4.67</v>
      </c>
    </row>
    <row r="997" spans="1:1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52"/>
    </row>
    <row r="998" spans="1:11" x14ac:dyDescent="0.2">
      <c r="A998" s="17" t="s">
        <v>204</v>
      </c>
      <c r="B998" s="17">
        <v>1991</v>
      </c>
      <c r="C998" s="17">
        <v>1</v>
      </c>
      <c r="D998" s="17">
        <v>0</v>
      </c>
      <c r="E998" s="17" t="s">
        <v>34</v>
      </c>
      <c r="F998" s="17" t="s">
        <v>34</v>
      </c>
      <c r="G998" s="17" t="s">
        <v>35</v>
      </c>
      <c r="H998" s="17" t="s">
        <v>35</v>
      </c>
      <c r="I998" s="17" t="s">
        <v>34</v>
      </c>
      <c r="J998" s="52" t="e">
        <f t="shared" ref="J998:J1020" si="124">I998/(D998-E998)</f>
        <v>#VALUE!</v>
      </c>
    </row>
    <row r="999" spans="1:11" x14ac:dyDescent="0.2">
      <c r="A999" s="17"/>
      <c r="B999" s="17">
        <v>1992</v>
      </c>
      <c r="C999" s="17">
        <v>2</v>
      </c>
      <c r="D999" s="17">
        <v>2</v>
      </c>
      <c r="E999" s="17">
        <v>2</v>
      </c>
      <c r="F999" s="17" t="s">
        <v>12</v>
      </c>
      <c r="G999" s="17">
        <v>0</v>
      </c>
      <c r="H999" s="17">
        <v>0</v>
      </c>
      <c r="I999" s="17">
        <v>2</v>
      </c>
      <c r="J999" s="52" t="e">
        <f t="shared" si="124"/>
        <v>#DIV/0!</v>
      </c>
    </row>
    <row r="1000" spans="1:11" x14ac:dyDescent="0.2">
      <c r="A1000" s="17"/>
      <c r="B1000" s="17">
        <v>1993</v>
      </c>
      <c r="C1000" s="17">
        <v>10</v>
      </c>
      <c r="D1000" s="17">
        <v>8</v>
      </c>
      <c r="E1000" s="17">
        <v>2</v>
      </c>
      <c r="F1000" s="17" t="s">
        <v>49</v>
      </c>
      <c r="G1000" s="17">
        <v>0</v>
      </c>
      <c r="H1000" s="17">
        <v>0</v>
      </c>
      <c r="I1000" s="17">
        <v>52</v>
      </c>
      <c r="J1000" s="52">
        <f t="shared" si="124"/>
        <v>8.6666666666666661</v>
      </c>
    </row>
    <row r="1001" spans="1:11" x14ac:dyDescent="0.2">
      <c r="A1001" s="17"/>
      <c r="B1001" s="17">
        <v>1994</v>
      </c>
      <c r="C1001" s="17">
        <v>1</v>
      </c>
      <c r="D1001" s="17">
        <v>1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52">
        <f t="shared" si="124"/>
        <v>0</v>
      </c>
    </row>
    <row r="1002" spans="1:11" x14ac:dyDescent="0.2">
      <c r="A1002" s="17"/>
      <c r="B1002" s="17">
        <v>1995</v>
      </c>
      <c r="C1002" s="17">
        <v>16</v>
      </c>
      <c r="D1002" s="17">
        <v>6</v>
      </c>
      <c r="E1002" s="17">
        <v>2</v>
      </c>
      <c r="F1002" s="17">
        <v>7</v>
      </c>
      <c r="G1002" s="17">
        <v>0</v>
      </c>
      <c r="H1002" s="17">
        <v>0</v>
      </c>
      <c r="I1002" s="17">
        <v>22</v>
      </c>
      <c r="J1002" s="52">
        <f t="shared" si="124"/>
        <v>5.5</v>
      </c>
    </row>
    <row r="1003" spans="1:11" x14ac:dyDescent="0.2">
      <c r="A1003" s="17"/>
      <c r="B1003" s="17">
        <v>1997</v>
      </c>
      <c r="C1003" s="17">
        <v>19</v>
      </c>
      <c r="D1003" s="17">
        <v>9</v>
      </c>
      <c r="E1003" s="17">
        <v>4</v>
      </c>
      <c r="F1003" s="17" t="s">
        <v>39</v>
      </c>
      <c r="G1003" s="17">
        <v>0</v>
      </c>
      <c r="H1003" s="17">
        <v>0</v>
      </c>
      <c r="I1003" s="17">
        <v>40</v>
      </c>
      <c r="J1003" s="52">
        <f t="shared" si="124"/>
        <v>8</v>
      </c>
    </row>
    <row r="1004" spans="1:11" x14ac:dyDescent="0.2">
      <c r="A1004" s="17"/>
      <c r="B1004" s="17">
        <v>1998</v>
      </c>
      <c r="C1004" s="17">
        <v>16</v>
      </c>
      <c r="D1004" s="17">
        <v>12</v>
      </c>
      <c r="E1004" s="17">
        <v>4</v>
      </c>
      <c r="F1004" s="17">
        <v>10</v>
      </c>
      <c r="G1004" s="17">
        <v>0</v>
      </c>
      <c r="H1004" s="17">
        <v>0</v>
      </c>
      <c r="I1004" s="17">
        <v>49</v>
      </c>
      <c r="J1004" s="52">
        <f t="shared" si="124"/>
        <v>6.125</v>
      </c>
    </row>
    <row r="1005" spans="1:11" x14ac:dyDescent="0.2">
      <c r="A1005" s="17"/>
      <c r="B1005" s="17">
        <v>1999</v>
      </c>
      <c r="C1005" s="17">
        <v>9</v>
      </c>
      <c r="D1005" s="17">
        <v>6</v>
      </c>
      <c r="E1005" s="17">
        <v>3</v>
      </c>
      <c r="F1005" s="17" t="s">
        <v>49</v>
      </c>
      <c r="G1005" s="17">
        <v>0</v>
      </c>
      <c r="H1005" s="17">
        <v>0</v>
      </c>
      <c r="I1005" s="17">
        <v>59</v>
      </c>
      <c r="J1005" s="52">
        <f t="shared" si="124"/>
        <v>19.666666666666668</v>
      </c>
    </row>
    <row r="1006" spans="1:11" x14ac:dyDescent="0.2">
      <c r="A1006" s="17"/>
      <c r="B1006" s="17">
        <v>2000</v>
      </c>
      <c r="C1006" s="17">
        <v>16</v>
      </c>
      <c r="D1006" s="17">
        <v>11</v>
      </c>
      <c r="E1006" s="17">
        <v>2</v>
      </c>
      <c r="F1006" s="17">
        <v>21</v>
      </c>
      <c r="G1006" s="17">
        <v>0</v>
      </c>
      <c r="H1006" s="17">
        <v>0</v>
      </c>
      <c r="I1006" s="17">
        <v>91</v>
      </c>
      <c r="J1006" s="52">
        <f t="shared" si="124"/>
        <v>10.111111111111111</v>
      </c>
    </row>
    <row r="1007" spans="1:11" x14ac:dyDescent="0.2">
      <c r="A1007" s="17"/>
      <c r="B1007" s="17">
        <v>2001</v>
      </c>
      <c r="C1007" s="17">
        <v>13</v>
      </c>
      <c r="D1007" s="17">
        <v>13</v>
      </c>
      <c r="E1007" s="17">
        <v>3</v>
      </c>
      <c r="F1007" s="17">
        <v>44</v>
      </c>
      <c r="G1007" s="17">
        <v>0</v>
      </c>
      <c r="H1007" s="17">
        <v>0</v>
      </c>
      <c r="I1007" s="17">
        <v>146</v>
      </c>
      <c r="J1007" s="52">
        <f t="shared" si="124"/>
        <v>14.6</v>
      </c>
    </row>
    <row r="1008" spans="1:11" x14ac:dyDescent="0.2">
      <c r="A1008" s="17"/>
      <c r="B1008" s="17">
        <v>2002</v>
      </c>
      <c r="C1008" s="17">
        <v>12</v>
      </c>
      <c r="D1008" s="17">
        <v>10</v>
      </c>
      <c r="E1008" s="17">
        <v>4</v>
      </c>
      <c r="F1008" s="17" t="s">
        <v>205</v>
      </c>
      <c r="G1008" s="17">
        <v>0</v>
      </c>
      <c r="H1008" s="17">
        <v>0</v>
      </c>
      <c r="I1008" s="17">
        <v>121</v>
      </c>
      <c r="J1008" s="52">
        <f t="shared" si="124"/>
        <v>20.166666666666668</v>
      </c>
    </row>
    <row r="1009" spans="1:10" x14ac:dyDescent="0.2">
      <c r="A1009" s="17"/>
      <c r="B1009" s="17">
        <v>2003</v>
      </c>
      <c r="C1009" s="17">
        <v>13</v>
      </c>
      <c r="D1009" s="17">
        <v>9</v>
      </c>
      <c r="E1009" s="17">
        <v>2</v>
      </c>
      <c r="F1009" s="17">
        <v>38</v>
      </c>
      <c r="G1009" s="17">
        <v>0</v>
      </c>
      <c r="H1009" s="17">
        <v>0</v>
      </c>
      <c r="I1009" s="17">
        <v>100</v>
      </c>
      <c r="J1009" s="52">
        <f t="shared" si="124"/>
        <v>14.285714285714286</v>
      </c>
    </row>
    <row r="1010" spans="1:10" x14ac:dyDescent="0.2">
      <c r="A1010" s="17"/>
      <c r="B1010" s="17">
        <v>2004</v>
      </c>
      <c r="C1010" s="17">
        <v>8</v>
      </c>
      <c r="D1010" s="17">
        <v>6</v>
      </c>
      <c r="E1010" s="17">
        <v>2</v>
      </c>
      <c r="F1010" s="17" t="s">
        <v>139</v>
      </c>
      <c r="G1010" s="17">
        <v>0</v>
      </c>
      <c r="H1010" s="17">
        <v>0</v>
      </c>
      <c r="I1010" s="17">
        <v>158</v>
      </c>
      <c r="J1010" s="52">
        <f t="shared" si="124"/>
        <v>39.5</v>
      </c>
    </row>
    <row r="1011" spans="1:10" x14ac:dyDescent="0.2">
      <c r="A1011" s="17"/>
      <c r="B1011" s="17">
        <v>2005</v>
      </c>
      <c r="C1011" s="17">
        <v>9</v>
      </c>
      <c r="D1011" s="17">
        <v>8</v>
      </c>
      <c r="E1011" s="17">
        <v>2</v>
      </c>
      <c r="F1011" s="17" t="s">
        <v>29</v>
      </c>
      <c r="G1011" s="17">
        <v>0</v>
      </c>
      <c r="H1011" s="17">
        <v>0</v>
      </c>
      <c r="I1011" s="17">
        <v>92</v>
      </c>
      <c r="J1011" s="52">
        <f t="shared" si="124"/>
        <v>15.333333333333334</v>
      </c>
    </row>
    <row r="1012" spans="1:10" x14ac:dyDescent="0.2">
      <c r="A1012" s="17"/>
      <c r="B1012" s="17">
        <v>2006</v>
      </c>
      <c r="C1012" s="17">
        <v>5</v>
      </c>
      <c r="D1012" s="17">
        <v>3</v>
      </c>
      <c r="E1012" s="17">
        <v>1</v>
      </c>
      <c r="F1012" s="17" t="s">
        <v>111</v>
      </c>
      <c r="G1012" s="17">
        <v>0</v>
      </c>
      <c r="H1012" s="17">
        <v>0</v>
      </c>
      <c r="I1012" s="17">
        <v>68</v>
      </c>
      <c r="J1012" s="52">
        <f t="shared" si="124"/>
        <v>34</v>
      </c>
    </row>
    <row r="1013" spans="1:10" x14ac:dyDescent="0.2">
      <c r="A1013" s="17"/>
      <c r="B1013" s="17">
        <v>2007</v>
      </c>
      <c r="C1013" s="17">
        <v>9</v>
      </c>
      <c r="D1013" s="17">
        <v>7</v>
      </c>
      <c r="E1013" s="17">
        <v>1</v>
      </c>
      <c r="F1013" s="17" t="s">
        <v>205</v>
      </c>
      <c r="G1013" s="17">
        <v>0</v>
      </c>
      <c r="H1013" s="17">
        <v>0</v>
      </c>
      <c r="I1013" s="17">
        <v>64</v>
      </c>
      <c r="J1013" s="52">
        <f t="shared" si="124"/>
        <v>10.666666666666666</v>
      </c>
    </row>
    <row r="1014" spans="1:10" x14ac:dyDescent="0.2">
      <c r="A1014" s="17"/>
      <c r="B1014" s="17">
        <v>2008</v>
      </c>
      <c r="C1014" s="17">
        <v>11</v>
      </c>
      <c r="D1014" s="17">
        <v>8</v>
      </c>
      <c r="E1014" s="17">
        <v>4</v>
      </c>
      <c r="F1014" s="17">
        <v>38</v>
      </c>
      <c r="G1014" s="17">
        <v>0</v>
      </c>
      <c r="H1014" s="17">
        <v>0</v>
      </c>
      <c r="I1014" s="17">
        <v>84</v>
      </c>
      <c r="J1014" s="52">
        <f t="shared" si="124"/>
        <v>21</v>
      </c>
    </row>
    <row r="1015" spans="1:10" x14ac:dyDescent="0.2">
      <c r="A1015" s="17"/>
      <c r="B1015" s="17">
        <v>2009</v>
      </c>
      <c r="C1015" s="17">
        <v>14</v>
      </c>
      <c r="D1015" s="17">
        <v>9</v>
      </c>
      <c r="E1015" s="17">
        <v>2</v>
      </c>
      <c r="F1015" s="17">
        <v>31</v>
      </c>
      <c r="G1015" s="17">
        <v>0</v>
      </c>
      <c r="H1015" s="17">
        <v>0</v>
      </c>
      <c r="I1015" s="17">
        <v>86</v>
      </c>
      <c r="J1015" s="52">
        <f t="shared" si="124"/>
        <v>12.285714285714286</v>
      </c>
    </row>
    <row r="1016" spans="1:10" x14ac:dyDescent="0.2">
      <c r="A1016" s="17"/>
      <c r="B1016" s="17">
        <v>2010</v>
      </c>
      <c r="C1016" s="17">
        <v>15</v>
      </c>
      <c r="D1016" s="17">
        <v>9</v>
      </c>
      <c r="E1016" s="17">
        <v>4</v>
      </c>
      <c r="F1016" s="17">
        <v>10</v>
      </c>
      <c r="G1016" s="17">
        <v>0</v>
      </c>
      <c r="H1016" s="17">
        <v>0</v>
      </c>
      <c r="I1016" s="17">
        <v>38</v>
      </c>
      <c r="J1016" s="52">
        <f t="shared" si="124"/>
        <v>7.6</v>
      </c>
    </row>
    <row r="1017" spans="1:10" x14ac:dyDescent="0.2">
      <c r="A1017" s="17"/>
      <c r="B1017" s="17">
        <v>2011</v>
      </c>
      <c r="C1017" s="61">
        <v>14</v>
      </c>
      <c r="D1017" s="61">
        <v>8</v>
      </c>
      <c r="E1017" s="61">
        <v>5</v>
      </c>
      <c r="F1017" s="34" t="s">
        <v>53</v>
      </c>
      <c r="G1017" s="61">
        <v>0</v>
      </c>
      <c r="H1017" s="61">
        <v>0</v>
      </c>
      <c r="I1017" s="61">
        <v>32</v>
      </c>
      <c r="J1017" s="52">
        <f t="shared" si="124"/>
        <v>10.666666666666666</v>
      </c>
    </row>
    <row r="1018" spans="1:10" x14ac:dyDescent="0.2">
      <c r="A1018" s="17"/>
      <c r="B1018" s="17">
        <v>2012</v>
      </c>
      <c r="C1018" s="61">
        <v>11</v>
      </c>
      <c r="D1018" s="61">
        <v>6</v>
      </c>
      <c r="E1018" s="61">
        <v>3</v>
      </c>
      <c r="F1018" s="34" t="s">
        <v>29</v>
      </c>
      <c r="G1018" s="61">
        <v>0</v>
      </c>
      <c r="H1018" s="61">
        <v>0</v>
      </c>
      <c r="I1018" s="61">
        <v>45</v>
      </c>
      <c r="J1018" s="52">
        <f t="shared" si="124"/>
        <v>15</v>
      </c>
    </row>
    <row r="1019" spans="1:10" x14ac:dyDescent="0.2">
      <c r="A1019" s="17"/>
      <c r="B1019" s="17">
        <v>2013</v>
      </c>
      <c r="C1019" s="61">
        <v>14</v>
      </c>
      <c r="D1019" s="61">
        <v>8</v>
      </c>
      <c r="E1019" s="61">
        <v>2</v>
      </c>
      <c r="F1019" s="34" t="s">
        <v>123</v>
      </c>
      <c r="G1019" s="61">
        <v>0</v>
      </c>
      <c r="H1019" s="61">
        <v>0</v>
      </c>
      <c r="I1019" s="61">
        <v>58</v>
      </c>
      <c r="J1019" s="52">
        <f t="shared" si="124"/>
        <v>9.6666666666666661</v>
      </c>
    </row>
    <row r="1020" spans="1:10" x14ac:dyDescent="0.2">
      <c r="A1020" s="17"/>
      <c r="B1020" s="17">
        <v>2014</v>
      </c>
      <c r="C1020" s="61">
        <v>8</v>
      </c>
      <c r="D1020" s="61">
        <v>6</v>
      </c>
      <c r="E1020" s="61">
        <v>3</v>
      </c>
      <c r="F1020" s="34">
        <v>13</v>
      </c>
      <c r="G1020" s="61">
        <v>0</v>
      </c>
      <c r="H1020" s="61">
        <v>0</v>
      </c>
      <c r="I1020" s="61">
        <v>22</v>
      </c>
      <c r="J1020" s="52">
        <f t="shared" si="124"/>
        <v>7.333333333333333</v>
      </c>
    </row>
    <row r="1021" spans="1:10" x14ac:dyDescent="0.2">
      <c r="A1021" s="17"/>
      <c r="B1021" s="17">
        <v>2015</v>
      </c>
      <c r="C1021" s="61">
        <v>11</v>
      </c>
      <c r="D1021" s="61">
        <v>8</v>
      </c>
      <c r="E1021" s="61">
        <v>5</v>
      </c>
      <c r="F1021" s="34">
        <v>29</v>
      </c>
      <c r="G1021" s="61">
        <v>0</v>
      </c>
      <c r="H1021" s="61">
        <v>0</v>
      </c>
      <c r="I1021" s="61">
        <v>87</v>
      </c>
      <c r="J1021" s="52">
        <f t="shared" ref="J1021:J1022" si="125">I1021/(D1021-E1021)</f>
        <v>29</v>
      </c>
    </row>
    <row r="1022" spans="1:10" x14ac:dyDescent="0.2">
      <c r="A1022" s="17"/>
      <c r="B1022" s="34">
        <v>2017</v>
      </c>
      <c r="C1022" s="34">
        <v>1</v>
      </c>
      <c r="D1022" s="34">
        <v>1</v>
      </c>
      <c r="E1022" s="34">
        <v>0</v>
      </c>
      <c r="F1022" s="34">
        <v>0</v>
      </c>
      <c r="G1022" s="34">
        <v>0</v>
      </c>
      <c r="H1022" s="34">
        <v>0</v>
      </c>
      <c r="I1022" s="34">
        <v>0</v>
      </c>
      <c r="J1022" s="52">
        <f t="shared" si="125"/>
        <v>0</v>
      </c>
    </row>
    <row r="1023" spans="1:10" x14ac:dyDescent="0.2">
      <c r="A1023" s="17"/>
      <c r="B1023" s="55" t="s">
        <v>15</v>
      </c>
      <c r="C1023" s="55">
        <f>SUM(C998:C1022)</f>
        <v>258</v>
      </c>
      <c r="D1023" s="55">
        <f t="shared" ref="D1023:I1023" si="126">SUM(D998:D1022)</f>
        <v>174</v>
      </c>
      <c r="E1023" s="55">
        <f t="shared" si="126"/>
        <v>62</v>
      </c>
      <c r="F1023" s="55" t="s">
        <v>139</v>
      </c>
      <c r="G1023" s="55">
        <f t="shared" si="126"/>
        <v>0</v>
      </c>
      <c r="H1023" s="55">
        <f t="shared" si="126"/>
        <v>0</v>
      </c>
      <c r="I1023" s="55">
        <f t="shared" si="126"/>
        <v>1516</v>
      </c>
      <c r="J1023" s="56">
        <f>I1023/(D1023-E1023)</f>
        <v>13.535714285714286</v>
      </c>
    </row>
    <row r="1024" spans="1:10" x14ac:dyDescent="0.2">
      <c r="A1024" s="17"/>
      <c r="B1024" s="17"/>
      <c r="C1024" s="17"/>
      <c r="D1024" s="17"/>
      <c r="E1024" s="17"/>
      <c r="F1024" s="17"/>
      <c r="G1024" s="17"/>
      <c r="H1024" s="17"/>
      <c r="I1024" s="17"/>
      <c r="J1024" s="52"/>
    </row>
    <row r="1025" spans="1:10" x14ac:dyDescent="0.2">
      <c r="A1025" s="17" t="s">
        <v>206</v>
      </c>
      <c r="B1025" s="17">
        <v>1993</v>
      </c>
      <c r="C1025" s="17">
        <v>1</v>
      </c>
      <c r="D1025" s="17">
        <v>1</v>
      </c>
      <c r="E1025" s="17">
        <v>1</v>
      </c>
      <c r="F1025" s="17" t="s">
        <v>57</v>
      </c>
      <c r="G1025" s="17">
        <v>0</v>
      </c>
      <c r="H1025" s="17">
        <v>0</v>
      </c>
      <c r="I1025" s="17">
        <v>3</v>
      </c>
      <c r="J1025" s="52" t="e">
        <f t="shared" ref="J1025" si="127">I1025/(D1025-E1025)</f>
        <v>#DIV/0!</v>
      </c>
    </row>
    <row r="1026" spans="1:10" x14ac:dyDescent="0.2">
      <c r="A1026" s="17"/>
      <c r="B1026" s="17">
        <v>2000</v>
      </c>
      <c r="C1026" s="17">
        <v>1</v>
      </c>
      <c r="D1026" s="17">
        <v>1</v>
      </c>
      <c r="E1026" s="17">
        <v>0</v>
      </c>
      <c r="F1026" s="17">
        <v>0</v>
      </c>
      <c r="G1026" s="17">
        <v>0</v>
      </c>
      <c r="H1026" s="17">
        <v>0</v>
      </c>
      <c r="I1026" s="17">
        <v>0</v>
      </c>
      <c r="J1026" s="52">
        <f t="shared" ref="J1026" si="128">I1026/(D1026-E1026)</f>
        <v>0</v>
      </c>
    </row>
    <row r="1027" spans="1:10" x14ac:dyDescent="0.2">
      <c r="A1027" s="17"/>
      <c r="B1027" s="55" t="s">
        <v>15</v>
      </c>
      <c r="C1027" s="55">
        <v>2</v>
      </c>
      <c r="D1027" s="55">
        <v>2</v>
      </c>
      <c r="E1027" s="55">
        <v>1</v>
      </c>
      <c r="F1027" s="55" t="s">
        <v>57</v>
      </c>
      <c r="G1027" s="55">
        <v>0</v>
      </c>
      <c r="H1027" s="55">
        <v>0</v>
      </c>
      <c r="I1027" s="55">
        <v>3</v>
      </c>
      <c r="J1027" s="56">
        <f>I1027/(D1027-E1027)</f>
        <v>3</v>
      </c>
    </row>
    <row r="1028" spans="1:10" x14ac:dyDescent="0.2">
      <c r="A1028" s="17"/>
      <c r="B1028" s="17"/>
      <c r="C1028" s="17"/>
      <c r="D1028" s="17"/>
      <c r="E1028" s="17"/>
      <c r="F1028" s="17"/>
      <c r="G1028" s="17"/>
      <c r="H1028" s="17"/>
      <c r="I1028" s="17"/>
      <c r="J1028" s="52"/>
    </row>
    <row r="1029" spans="1:10" x14ac:dyDescent="0.2">
      <c r="A1029" s="17" t="s">
        <v>207</v>
      </c>
      <c r="B1029" s="17">
        <v>1992</v>
      </c>
      <c r="C1029" s="17">
        <v>15</v>
      </c>
      <c r="D1029" s="17">
        <v>15</v>
      </c>
      <c r="E1029" s="17">
        <v>1</v>
      </c>
      <c r="F1029" s="17">
        <v>42</v>
      </c>
      <c r="G1029" s="17">
        <v>0</v>
      </c>
      <c r="H1029" s="17">
        <v>0</v>
      </c>
      <c r="I1029" s="17">
        <v>160</v>
      </c>
      <c r="J1029" s="52">
        <f t="shared" ref="J1029:J1031" si="129">I1029/(D1029-E1029)</f>
        <v>11.428571428571429</v>
      </c>
    </row>
    <row r="1030" spans="1:10" x14ac:dyDescent="0.2">
      <c r="A1030" s="17"/>
      <c r="B1030" s="17">
        <v>1993</v>
      </c>
      <c r="C1030" s="17">
        <v>5</v>
      </c>
      <c r="D1030" s="17">
        <v>5</v>
      </c>
      <c r="E1030" s="17">
        <v>1</v>
      </c>
      <c r="F1030" s="17">
        <v>42</v>
      </c>
      <c r="G1030" s="17">
        <v>0</v>
      </c>
      <c r="H1030" s="17">
        <v>0</v>
      </c>
      <c r="I1030" s="17">
        <v>82</v>
      </c>
      <c r="J1030" s="52">
        <f t="shared" si="129"/>
        <v>20.5</v>
      </c>
    </row>
    <row r="1031" spans="1:10" x14ac:dyDescent="0.2">
      <c r="A1031" s="17"/>
      <c r="B1031" s="17">
        <v>1994</v>
      </c>
      <c r="C1031" s="17">
        <v>1</v>
      </c>
      <c r="D1031" s="17">
        <v>1</v>
      </c>
      <c r="E1031" s="17">
        <v>0</v>
      </c>
      <c r="F1031" s="17">
        <v>2</v>
      </c>
      <c r="G1031" s="17">
        <v>0</v>
      </c>
      <c r="H1031" s="17">
        <v>0</v>
      </c>
      <c r="I1031" s="17">
        <v>2</v>
      </c>
      <c r="J1031" s="52">
        <f t="shared" si="129"/>
        <v>2</v>
      </c>
    </row>
    <row r="1032" spans="1:10" x14ac:dyDescent="0.2">
      <c r="A1032" s="17"/>
      <c r="B1032" s="17">
        <v>1996</v>
      </c>
      <c r="C1032" s="17">
        <v>2</v>
      </c>
      <c r="D1032" s="17">
        <v>2</v>
      </c>
      <c r="E1032" s="17">
        <v>0</v>
      </c>
      <c r="F1032" s="17">
        <v>9</v>
      </c>
      <c r="G1032" s="17">
        <v>0</v>
      </c>
      <c r="H1032" s="17">
        <v>0</v>
      </c>
      <c r="I1032" s="17">
        <v>16</v>
      </c>
      <c r="J1032" s="52">
        <f t="shared" ref="J1032" si="130">I1032/(D1032-E1032)</f>
        <v>8</v>
      </c>
    </row>
    <row r="1033" spans="1:10" x14ac:dyDescent="0.2">
      <c r="A1033" s="17"/>
      <c r="B1033" s="55" t="s">
        <v>15</v>
      </c>
      <c r="C1033" s="55">
        <v>23</v>
      </c>
      <c r="D1033" s="55">
        <v>23</v>
      </c>
      <c r="E1033" s="55">
        <v>2</v>
      </c>
      <c r="F1033" s="55">
        <v>42</v>
      </c>
      <c r="G1033" s="55">
        <v>0</v>
      </c>
      <c r="H1033" s="55">
        <v>0</v>
      </c>
      <c r="I1033" s="55">
        <v>260</v>
      </c>
      <c r="J1033" s="56">
        <f>I1033/(D1033-E1033)</f>
        <v>12.380952380952381</v>
      </c>
    </row>
    <row r="1034" spans="1:10" x14ac:dyDescent="0.2">
      <c r="A1034" s="17"/>
      <c r="B1034" s="17"/>
      <c r="C1034" s="17"/>
      <c r="D1034" s="17"/>
      <c r="E1034" s="17"/>
      <c r="F1034" s="17"/>
      <c r="G1034" s="17"/>
      <c r="H1034" s="17"/>
      <c r="I1034" s="17"/>
      <c r="J1034" s="52"/>
    </row>
    <row r="1035" spans="1:10" x14ac:dyDescent="0.2">
      <c r="A1035" s="17" t="s">
        <v>208</v>
      </c>
      <c r="B1035" s="17">
        <v>1995</v>
      </c>
      <c r="C1035" s="17">
        <v>2</v>
      </c>
      <c r="D1035" s="17">
        <v>1</v>
      </c>
      <c r="E1035" s="17">
        <v>1</v>
      </c>
      <c r="F1035" s="17" t="s">
        <v>50</v>
      </c>
      <c r="G1035" s="17">
        <v>0</v>
      </c>
      <c r="H1035" s="17">
        <v>0</v>
      </c>
      <c r="I1035" s="17">
        <v>1</v>
      </c>
      <c r="J1035" s="52" t="e">
        <f t="shared" ref="J1035:J1042" si="131">I1035/(D1035-E1035)</f>
        <v>#DIV/0!</v>
      </c>
    </row>
    <row r="1036" spans="1:10" x14ac:dyDescent="0.2">
      <c r="A1036" s="17"/>
      <c r="B1036" s="17">
        <v>1996</v>
      </c>
      <c r="C1036" s="17">
        <v>13</v>
      </c>
      <c r="D1036" s="17">
        <v>2</v>
      </c>
      <c r="E1036" s="17">
        <v>2</v>
      </c>
      <c r="F1036" s="17" t="s">
        <v>58</v>
      </c>
      <c r="G1036" s="17">
        <v>0</v>
      </c>
      <c r="H1036" s="17">
        <v>0</v>
      </c>
      <c r="I1036" s="17">
        <v>5</v>
      </c>
      <c r="J1036" s="52" t="e">
        <f t="shared" si="131"/>
        <v>#DIV/0!</v>
      </c>
    </row>
    <row r="1037" spans="1:10" x14ac:dyDescent="0.2">
      <c r="A1037" s="17"/>
      <c r="B1037" s="17">
        <v>1997</v>
      </c>
      <c r="C1037" s="17">
        <v>10</v>
      </c>
      <c r="D1037" s="17">
        <v>5</v>
      </c>
      <c r="E1037" s="17">
        <v>1</v>
      </c>
      <c r="F1037" s="17" t="s">
        <v>12</v>
      </c>
      <c r="G1037" s="17">
        <v>0</v>
      </c>
      <c r="H1037" s="17">
        <v>0</v>
      </c>
      <c r="I1037" s="17">
        <v>3</v>
      </c>
      <c r="J1037" s="52">
        <f t="shared" si="131"/>
        <v>0.75</v>
      </c>
    </row>
    <row r="1038" spans="1:10" x14ac:dyDescent="0.2">
      <c r="A1038" s="17"/>
      <c r="B1038" s="17">
        <v>1998</v>
      </c>
      <c r="C1038" s="17">
        <v>13</v>
      </c>
      <c r="D1038" s="17">
        <v>12</v>
      </c>
      <c r="E1038" s="17">
        <v>3</v>
      </c>
      <c r="F1038" s="17" t="s">
        <v>30</v>
      </c>
      <c r="G1038" s="17">
        <v>0</v>
      </c>
      <c r="H1038" s="17">
        <v>0</v>
      </c>
      <c r="I1038" s="17">
        <v>95</v>
      </c>
      <c r="J1038" s="52">
        <f t="shared" si="131"/>
        <v>10.555555555555555</v>
      </c>
    </row>
    <row r="1039" spans="1:10" x14ac:dyDescent="0.2">
      <c r="A1039" s="17"/>
      <c r="B1039" s="17">
        <v>1999</v>
      </c>
      <c r="C1039" s="17">
        <v>2</v>
      </c>
      <c r="D1039" s="17">
        <v>2</v>
      </c>
      <c r="E1039" s="17">
        <v>1</v>
      </c>
      <c r="F1039" s="17">
        <v>6</v>
      </c>
      <c r="G1039" s="17">
        <v>0</v>
      </c>
      <c r="H1039" s="17">
        <v>0</v>
      </c>
      <c r="I1039" s="17">
        <v>10</v>
      </c>
      <c r="J1039" s="52">
        <f t="shared" si="131"/>
        <v>10</v>
      </c>
    </row>
    <row r="1040" spans="1:10" x14ac:dyDescent="0.2">
      <c r="A1040" s="17"/>
      <c r="B1040" s="17">
        <v>2000</v>
      </c>
      <c r="C1040" s="17">
        <v>5</v>
      </c>
      <c r="D1040" s="17">
        <v>4</v>
      </c>
      <c r="E1040" s="17">
        <v>1</v>
      </c>
      <c r="F1040" s="17" t="s">
        <v>31</v>
      </c>
      <c r="G1040" s="17">
        <v>0</v>
      </c>
      <c r="H1040" s="17">
        <v>0</v>
      </c>
      <c r="I1040" s="17">
        <v>27</v>
      </c>
      <c r="J1040" s="52">
        <f t="shared" si="131"/>
        <v>9</v>
      </c>
    </row>
    <row r="1041" spans="1:10" x14ac:dyDescent="0.2">
      <c r="A1041" s="17"/>
      <c r="B1041" s="17">
        <v>2001</v>
      </c>
      <c r="C1041" s="17">
        <v>2</v>
      </c>
      <c r="D1041" s="17">
        <v>2</v>
      </c>
      <c r="E1041" s="17">
        <v>0</v>
      </c>
      <c r="F1041" s="17">
        <v>21</v>
      </c>
      <c r="G1041" s="17">
        <v>0</v>
      </c>
      <c r="H1041" s="17">
        <v>0</v>
      </c>
      <c r="I1041" s="17">
        <v>32</v>
      </c>
      <c r="J1041" s="52">
        <f t="shared" si="131"/>
        <v>16</v>
      </c>
    </row>
    <row r="1042" spans="1:10" x14ac:dyDescent="0.2">
      <c r="A1042" s="17"/>
      <c r="B1042" s="17">
        <v>2002</v>
      </c>
      <c r="C1042" s="17">
        <v>5</v>
      </c>
      <c r="D1042" s="17">
        <v>4</v>
      </c>
      <c r="E1042" s="17">
        <v>0</v>
      </c>
      <c r="F1042" s="17">
        <v>32</v>
      </c>
      <c r="G1042" s="17">
        <v>0</v>
      </c>
      <c r="H1042" s="17">
        <v>0</v>
      </c>
      <c r="I1042" s="17">
        <v>44</v>
      </c>
      <c r="J1042" s="52">
        <f t="shared" si="131"/>
        <v>11</v>
      </c>
    </row>
    <row r="1043" spans="1:10" x14ac:dyDescent="0.2">
      <c r="A1043" s="17"/>
      <c r="B1043" s="17">
        <v>2004</v>
      </c>
      <c r="C1043" s="17">
        <v>5</v>
      </c>
      <c r="D1043" s="17">
        <v>4</v>
      </c>
      <c r="E1043" s="17">
        <v>1</v>
      </c>
      <c r="F1043" s="17">
        <v>21</v>
      </c>
      <c r="G1043" s="17">
        <v>0</v>
      </c>
      <c r="H1043" s="17">
        <v>0</v>
      </c>
      <c r="I1043" s="17">
        <v>40</v>
      </c>
      <c r="J1043" s="52">
        <f t="shared" ref="J1043" si="132">I1043/(D1043-E1043)</f>
        <v>13.333333333333334</v>
      </c>
    </row>
    <row r="1044" spans="1:10" x14ac:dyDescent="0.2">
      <c r="A1044" s="17"/>
      <c r="B1044" s="55" t="s">
        <v>15</v>
      </c>
      <c r="C1044" s="55">
        <v>57</v>
      </c>
      <c r="D1044" s="55">
        <v>36</v>
      </c>
      <c r="E1044" s="55">
        <v>10</v>
      </c>
      <c r="F1044" s="55">
        <v>32</v>
      </c>
      <c r="G1044" s="55">
        <v>0</v>
      </c>
      <c r="H1044" s="55">
        <v>0</v>
      </c>
      <c r="I1044" s="55">
        <v>257</v>
      </c>
      <c r="J1044" s="56">
        <f>I1044/(D1044-E1044)</f>
        <v>9.884615384615385</v>
      </c>
    </row>
    <row r="1045" spans="1:10" x14ac:dyDescent="0.2">
      <c r="A1045" s="17"/>
      <c r="B1045" s="17"/>
      <c r="C1045" s="17"/>
      <c r="D1045" s="17"/>
      <c r="E1045" s="17"/>
      <c r="F1045" s="17"/>
      <c r="G1045" s="17"/>
      <c r="H1045" s="17"/>
      <c r="I1045" s="17"/>
      <c r="J1045" s="52"/>
    </row>
    <row r="1046" spans="1:10" x14ac:dyDescent="0.2">
      <c r="A1046" s="17" t="s">
        <v>209</v>
      </c>
      <c r="B1046" s="17">
        <v>1998</v>
      </c>
      <c r="C1046" s="17">
        <v>2</v>
      </c>
      <c r="D1046" s="17">
        <v>0</v>
      </c>
      <c r="E1046" s="17" t="s">
        <v>34</v>
      </c>
      <c r="F1046" s="17" t="s">
        <v>34</v>
      </c>
      <c r="G1046" s="17" t="s">
        <v>35</v>
      </c>
      <c r="H1046" s="17" t="s">
        <v>35</v>
      </c>
      <c r="I1046" s="17" t="s">
        <v>34</v>
      </c>
      <c r="J1046" s="52" t="s">
        <v>13</v>
      </c>
    </row>
    <row r="1047" spans="1:10" x14ac:dyDescent="0.2">
      <c r="A1047" s="17"/>
      <c r="B1047" s="17"/>
      <c r="C1047" s="17"/>
      <c r="D1047" s="17"/>
      <c r="E1047" s="17"/>
      <c r="F1047" s="17"/>
      <c r="G1047" s="17"/>
      <c r="H1047" s="17"/>
      <c r="I1047" s="17"/>
      <c r="J1047" s="52"/>
    </row>
    <row r="1048" spans="1:10" x14ac:dyDescent="0.2">
      <c r="A1048" s="17" t="s">
        <v>210</v>
      </c>
      <c r="B1048" s="17">
        <v>1999</v>
      </c>
      <c r="C1048" s="17">
        <v>2</v>
      </c>
      <c r="D1048" s="17">
        <v>1</v>
      </c>
      <c r="E1048" s="17">
        <v>1</v>
      </c>
      <c r="F1048" s="17" t="s">
        <v>50</v>
      </c>
      <c r="G1048" s="17">
        <v>0</v>
      </c>
      <c r="H1048" s="17">
        <v>0</v>
      </c>
      <c r="I1048" s="17">
        <v>1</v>
      </c>
      <c r="J1048" s="52" t="e">
        <f t="shared" ref="J1048:J1050" si="133">I1048/(D1048-E1048)</f>
        <v>#DIV/0!</v>
      </c>
    </row>
    <row r="1049" spans="1:10" x14ac:dyDescent="0.2">
      <c r="A1049" s="17"/>
      <c r="B1049" s="17">
        <v>2000</v>
      </c>
      <c r="C1049" s="17">
        <v>8</v>
      </c>
      <c r="D1049" s="17">
        <v>4</v>
      </c>
      <c r="E1049" s="17">
        <v>1</v>
      </c>
      <c r="F1049" s="17">
        <v>3</v>
      </c>
      <c r="G1049" s="17">
        <v>0</v>
      </c>
      <c r="H1049" s="17">
        <v>0</v>
      </c>
      <c r="I1049" s="17">
        <v>5</v>
      </c>
      <c r="J1049" s="52">
        <f t="shared" si="133"/>
        <v>1.6666666666666667</v>
      </c>
    </row>
    <row r="1050" spans="1:10" x14ac:dyDescent="0.2">
      <c r="A1050" s="17"/>
      <c r="B1050" s="17">
        <v>2002</v>
      </c>
      <c r="C1050" s="17">
        <v>1</v>
      </c>
      <c r="D1050" s="17">
        <v>1</v>
      </c>
      <c r="E1050" s="17">
        <v>0</v>
      </c>
      <c r="F1050" s="17">
        <v>7</v>
      </c>
      <c r="G1050" s="17">
        <v>0</v>
      </c>
      <c r="H1050" s="17">
        <v>0</v>
      </c>
      <c r="I1050" s="17">
        <v>7</v>
      </c>
      <c r="J1050" s="52">
        <f t="shared" si="133"/>
        <v>7</v>
      </c>
    </row>
    <row r="1051" spans="1:10" x14ac:dyDescent="0.2">
      <c r="A1051" s="17"/>
      <c r="B1051" s="17">
        <v>2007</v>
      </c>
      <c r="C1051" s="17">
        <v>1</v>
      </c>
      <c r="D1051" s="17">
        <v>1</v>
      </c>
      <c r="E1051" s="17">
        <v>0</v>
      </c>
      <c r="F1051" s="17">
        <v>13</v>
      </c>
      <c r="G1051" s="17">
        <v>0</v>
      </c>
      <c r="H1051" s="17">
        <v>0</v>
      </c>
      <c r="I1051" s="17">
        <v>13</v>
      </c>
      <c r="J1051" s="52">
        <f>I1051/(D1051-E1051)</f>
        <v>13</v>
      </c>
    </row>
    <row r="1052" spans="1:10" x14ac:dyDescent="0.2">
      <c r="A1052" s="17"/>
      <c r="B1052" s="55" t="s">
        <v>15</v>
      </c>
      <c r="C1052" s="55">
        <v>12</v>
      </c>
      <c r="D1052" s="55">
        <v>7</v>
      </c>
      <c r="E1052" s="55">
        <v>2</v>
      </c>
      <c r="F1052" s="55">
        <v>13</v>
      </c>
      <c r="G1052" s="55">
        <v>0</v>
      </c>
      <c r="H1052" s="55">
        <v>0</v>
      </c>
      <c r="I1052" s="55">
        <v>26</v>
      </c>
      <c r="J1052" s="56">
        <f>I1052/(D1052-E1052)</f>
        <v>5.2</v>
      </c>
    </row>
    <row r="1053" spans="1:10" x14ac:dyDescent="0.2">
      <c r="A1053" s="17"/>
      <c r="B1053" s="17"/>
      <c r="C1053" s="17"/>
      <c r="D1053" s="17"/>
      <c r="E1053" s="17"/>
      <c r="F1053" s="17"/>
      <c r="G1053" s="17"/>
      <c r="H1053" s="17"/>
      <c r="I1053" s="17"/>
      <c r="J1053" s="52"/>
    </row>
    <row r="1054" spans="1:10" x14ac:dyDescent="0.2">
      <c r="A1054" s="17" t="s">
        <v>1144</v>
      </c>
      <c r="B1054" s="17">
        <v>2016</v>
      </c>
      <c r="C1054" s="17">
        <v>16</v>
      </c>
      <c r="D1054" s="17">
        <v>15</v>
      </c>
      <c r="E1054" s="17">
        <v>3</v>
      </c>
      <c r="F1054" s="17">
        <v>138</v>
      </c>
      <c r="G1054" s="17">
        <v>1</v>
      </c>
      <c r="H1054" s="17">
        <v>4</v>
      </c>
      <c r="I1054" s="17">
        <v>721</v>
      </c>
      <c r="J1054" s="52">
        <f>I1054/(D1054-E1054)</f>
        <v>60.083333333333336</v>
      </c>
    </row>
    <row r="1055" spans="1:10" x14ac:dyDescent="0.2">
      <c r="A1055" s="17"/>
      <c r="B1055" s="17">
        <v>2017</v>
      </c>
      <c r="C1055" s="34">
        <v>16</v>
      </c>
      <c r="D1055" s="34">
        <v>16</v>
      </c>
      <c r="E1055" s="34">
        <v>2</v>
      </c>
      <c r="F1055" s="34">
        <v>212</v>
      </c>
      <c r="G1055" s="34">
        <v>4</v>
      </c>
      <c r="H1055" s="34">
        <v>1</v>
      </c>
      <c r="I1055" s="34">
        <v>698</v>
      </c>
      <c r="J1055" s="34">
        <v>49.86</v>
      </c>
    </row>
    <row r="1056" spans="1:10" x14ac:dyDescent="0.2">
      <c r="A1056" s="17"/>
      <c r="B1056" s="34">
        <v>2018</v>
      </c>
      <c r="C1056" s="84">
        <v>18</v>
      </c>
      <c r="D1056" s="84">
        <v>18</v>
      </c>
      <c r="E1056" s="84">
        <v>1</v>
      </c>
      <c r="F1056" s="34">
        <v>102</v>
      </c>
      <c r="G1056" s="84">
        <v>2</v>
      </c>
      <c r="H1056" s="84">
        <v>1</v>
      </c>
      <c r="I1056" s="84">
        <v>455</v>
      </c>
      <c r="J1056" s="85">
        <v>26.76</v>
      </c>
    </row>
    <row r="1057" spans="1:11" s="34" customFormat="1" x14ac:dyDescent="0.2">
      <c r="A1057" s="19"/>
      <c r="B1057" s="34">
        <v>2019</v>
      </c>
      <c r="C1057" s="84">
        <v>17</v>
      </c>
      <c r="D1057" s="84">
        <v>17</v>
      </c>
      <c r="E1057" s="84">
        <v>1</v>
      </c>
      <c r="F1057" s="34">
        <v>130</v>
      </c>
      <c r="G1057" s="84">
        <v>2</v>
      </c>
      <c r="H1057" s="84">
        <v>2</v>
      </c>
      <c r="I1057" s="84">
        <v>554</v>
      </c>
      <c r="J1057" s="85">
        <v>34.630000000000003</v>
      </c>
    </row>
    <row r="1058" spans="1:11" s="34" customFormat="1" x14ac:dyDescent="0.2">
      <c r="A1058" s="19"/>
      <c r="B1058" s="34">
        <v>2020</v>
      </c>
      <c r="C1058" s="84">
        <v>3</v>
      </c>
      <c r="D1058" s="84">
        <v>3</v>
      </c>
      <c r="E1058" s="84">
        <v>0</v>
      </c>
      <c r="F1058" s="34">
        <v>46</v>
      </c>
      <c r="G1058" s="84">
        <v>0</v>
      </c>
      <c r="H1058" s="84">
        <v>0</v>
      </c>
      <c r="I1058" s="84">
        <v>63</v>
      </c>
      <c r="J1058" s="63">
        <f t="shared" ref="J1058:J1060" si="134">I1058/(D1058-E1058)</f>
        <v>21</v>
      </c>
    </row>
    <row r="1059" spans="1:11" s="34" customFormat="1" ht="15" x14ac:dyDescent="0.2">
      <c r="A1059" s="19"/>
      <c r="B1059" s="34">
        <v>2021</v>
      </c>
      <c r="C1059" s="84">
        <v>14</v>
      </c>
      <c r="D1059" s="84">
        <v>14</v>
      </c>
      <c r="E1059" s="84">
        <v>1</v>
      </c>
      <c r="F1059" s="34" t="s">
        <v>1389</v>
      </c>
      <c r="G1059" s="84">
        <v>2</v>
      </c>
      <c r="H1059" s="84">
        <v>0</v>
      </c>
      <c r="I1059" s="84">
        <v>370</v>
      </c>
      <c r="J1059" s="85">
        <f t="shared" si="134"/>
        <v>28.46153846153846</v>
      </c>
      <c r="K1059" s="93"/>
    </row>
    <row r="1060" spans="1:11" s="34" customFormat="1" ht="15" x14ac:dyDescent="0.2">
      <c r="A1060" s="19"/>
      <c r="B1060" s="34">
        <v>2022</v>
      </c>
      <c r="C1060" s="100">
        <v>16</v>
      </c>
      <c r="D1060" s="100">
        <v>16</v>
      </c>
      <c r="E1060" s="100">
        <v>2</v>
      </c>
      <c r="F1060" s="34" t="s">
        <v>1424</v>
      </c>
      <c r="G1060" s="100">
        <v>0</v>
      </c>
      <c r="H1060" s="100">
        <v>1</v>
      </c>
      <c r="I1060" s="100">
        <v>315</v>
      </c>
      <c r="J1060" s="63">
        <f t="shared" si="134"/>
        <v>22.5</v>
      </c>
      <c r="K1060" s="93"/>
    </row>
    <row r="1061" spans="1:11" x14ac:dyDescent="0.2">
      <c r="A1061" s="17"/>
      <c r="B1061" s="55" t="s">
        <v>15</v>
      </c>
      <c r="C1061" s="55">
        <f>SUM(C1054:C1060)</f>
        <v>100</v>
      </c>
      <c r="D1061" s="55">
        <f t="shared" ref="D1061:H1061" si="135">SUM(D1054:D1060)</f>
        <v>99</v>
      </c>
      <c r="E1061" s="55">
        <f t="shared" si="135"/>
        <v>10</v>
      </c>
      <c r="F1061" s="55">
        <v>212</v>
      </c>
      <c r="G1061" s="55">
        <f t="shared" si="135"/>
        <v>11</v>
      </c>
      <c r="H1061" s="55">
        <f t="shared" si="135"/>
        <v>9</v>
      </c>
      <c r="I1061" s="55">
        <f>SUM(I1054:I1060)</f>
        <v>3176</v>
      </c>
      <c r="J1061" s="56">
        <f>I1061/(D1061-E1061)</f>
        <v>35.685393258426963</v>
      </c>
    </row>
    <row r="1062" spans="1:11" x14ac:dyDescent="0.2">
      <c r="A1062" s="17"/>
      <c r="B1062" s="17"/>
      <c r="C1062" s="17"/>
      <c r="D1062" s="17"/>
      <c r="E1062" s="17"/>
      <c r="F1062" s="17"/>
      <c r="G1062" s="17"/>
      <c r="H1062" s="17"/>
      <c r="I1062" s="17"/>
      <c r="J1062" s="52"/>
    </row>
    <row r="1063" spans="1:11" x14ac:dyDescent="0.2">
      <c r="A1063" s="17" t="s">
        <v>211</v>
      </c>
      <c r="B1063" s="17">
        <v>1997</v>
      </c>
      <c r="C1063" s="17">
        <v>2</v>
      </c>
      <c r="D1063" s="17">
        <v>1</v>
      </c>
      <c r="E1063" s="17">
        <v>0</v>
      </c>
      <c r="F1063" s="17">
        <v>6</v>
      </c>
      <c r="G1063" s="17">
        <v>0</v>
      </c>
      <c r="H1063" s="17">
        <v>0</v>
      </c>
      <c r="I1063" s="17">
        <v>6</v>
      </c>
      <c r="J1063" s="52">
        <f t="shared" ref="J1063:J1068" si="136">I1063/(D1063-E1063)</f>
        <v>6</v>
      </c>
    </row>
    <row r="1064" spans="1:11" x14ac:dyDescent="0.2">
      <c r="A1064" s="17"/>
      <c r="B1064" s="17">
        <v>1998</v>
      </c>
      <c r="C1064" s="17">
        <v>14</v>
      </c>
      <c r="D1064" s="17">
        <v>12</v>
      </c>
      <c r="E1064" s="17">
        <v>1</v>
      </c>
      <c r="F1064" s="17">
        <v>22</v>
      </c>
      <c r="G1064" s="17">
        <v>0</v>
      </c>
      <c r="H1064" s="17">
        <v>0</v>
      </c>
      <c r="I1064" s="17">
        <v>111</v>
      </c>
      <c r="J1064" s="52">
        <f t="shared" si="136"/>
        <v>10.090909090909092</v>
      </c>
    </row>
    <row r="1065" spans="1:11" x14ac:dyDescent="0.2">
      <c r="A1065" s="17"/>
      <c r="B1065" s="17">
        <v>2000</v>
      </c>
      <c r="C1065" s="17">
        <v>1</v>
      </c>
      <c r="D1065" s="17">
        <v>1</v>
      </c>
      <c r="E1065" s="17">
        <v>0</v>
      </c>
      <c r="F1065" s="17">
        <v>2</v>
      </c>
      <c r="G1065" s="17">
        <v>0</v>
      </c>
      <c r="H1065" s="17">
        <v>0</v>
      </c>
      <c r="I1065" s="17">
        <v>2</v>
      </c>
      <c r="J1065" s="52">
        <f t="shared" si="136"/>
        <v>2</v>
      </c>
    </row>
    <row r="1066" spans="1:11" x14ac:dyDescent="0.2">
      <c r="A1066" s="17"/>
      <c r="B1066" s="17">
        <v>2001</v>
      </c>
      <c r="C1066" s="17">
        <v>3</v>
      </c>
      <c r="D1066" s="17">
        <v>2</v>
      </c>
      <c r="E1066" s="17">
        <v>0</v>
      </c>
      <c r="F1066" s="17">
        <v>18</v>
      </c>
      <c r="G1066" s="17">
        <v>0</v>
      </c>
      <c r="H1066" s="17">
        <v>0</v>
      </c>
      <c r="I1066" s="17">
        <v>24</v>
      </c>
      <c r="J1066" s="52">
        <f t="shared" si="136"/>
        <v>12</v>
      </c>
    </row>
    <row r="1067" spans="1:11" x14ac:dyDescent="0.2">
      <c r="A1067" s="17"/>
      <c r="B1067" s="17">
        <v>2002</v>
      </c>
      <c r="C1067" s="17">
        <v>3</v>
      </c>
      <c r="D1067" s="17">
        <v>3</v>
      </c>
      <c r="E1067" s="17">
        <v>0</v>
      </c>
      <c r="F1067" s="17">
        <v>40</v>
      </c>
      <c r="G1067" s="17">
        <v>0</v>
      </c>
      <c r="H1067" s="17">
        <v>0</v>
      </c>
      <c r="I1067" s="17">
        <v>43</v>
      </c>
      <c r="J1067" s="52">
        <f t="shared" si="136"/>
        <v>14.333333333333334</v>
      </c>
    </row>
    <row r="1068" spans="1:11" x14ac:dyDescent="0.2">
      <c r="A1068" s="17"/>
      <c r="B1068" s="17">
        <v>2003</v>
      </c>
      <c r="C1068" s="17">
        <v>14</v>
      </c>
      <c r="D1068" s="17">
        <v>12</v>
      </c>
      <c r="E1068" s="17">
        <v>2</v>
      </c>
      <c r="F1068" s="17">
        <v>57</v>
      </c>
      <c r="G1068" s="17">
        <v>2</v>
      </c>
      <c r="H1068" s="17">
        <v>0</v>
      </c>
      <c r="I1068" s="17">
        <v>327</v>
      </c>
      <c r="J1068" s="52">
        <f t="shared" si="136"/>
        <v>32.700000000000003</v>
      </c>
    </row>
    <row r="1069" spans="1:11" x14ac:dyDescent="0.2">
      <c r="A1069" s="17"/>
      <c r="B1069" s="17">
        <v>2004</v>
      </c>
      <c r="C1069" s="17">
        <v>15</v>
      </c>
      <c r="D1069" s="17">
        <v>14</v>
      </c>
      <c r="E1069" s="17">
        <v>2</v>
      </c>
      <c r="F1069" s="17" t="s">
        <v>164</v>
      </c>
      <c r="G1069" s="17">
        <v>1</v>
      </c>
      <c r="H1069" s="17">
        <v>0</v>
      </c>
      <c r="I1069" s="17">
        <v>243</v>
      </c>
      <c r="J1069" s="52">
        <f>I1069/(D1069-E1069)</f>
        <v>20.25</v>
      </c>
    </row>
    <row r="1070" spans="1:11" x14ac:dyDescent="0.2">
      <c r="A1070" s="17"/>
      <c r="B1070" s="55" t="s">
        <v>15</v>
      </c>
      <c r="C1070" s="55">
        <v>52</v>
      </c>
      <c r="D1070" s="55">
        <v>45</v>
      </c>
      <c r="E1070" s="55">
        <v>5</v>
      </c>
      <c r="F1070" s="55" t="s">
        <v>164</v>
      </c>
      <c r="G1070" s="55">
        <v>3</v>
      </c>
      <c r="H1070" s="55">
        <v>0</v>
      </c>
      <c r="I1070" s="55">
        <v>756</v>
      </c>
      <c r="J1070" s="56">
        <f>I1070/(D1070-E1070)</f>
        <v>18.899999999999999</v>
      </c>
    </row>
    <row r="1071" spans="1:11" x14ac:dyDescent="0.2">
      <c r="A1071" s="17"/>
      <c r="B1071" s="17"/>
      <c r="C1071" s="17"/>
      <c r="D1071" s="17"/>
      <c r="E1071" s="17"/>
      <c r="F1071" s="17"/>
      <c r="G1071" s="17"/>
      <c r="H1071" s="17"/>
      <c r="I1071" s="17"/>
      <c r="J1071" s="52"/>
    </row>
    <row r="1072" spans="1:11" x14ac:dyDescent="0.2">
      <c r="A1072" s="17" t="s">
        <v>212</v>
      </c>
      <c r="B1072" s="17">
        <v>1992</v>
      </c>
      <c r="C1072" s="17">
        <v>2</v>
      </c>
      <c r="D1072" s="17">
        <v>2</v>
      </c>
      <c r="E1072" s="17">
        <v>1</v>
      </c>
      <c r="F1072" s="17">
        <v>5</v>
      </c>
      <c r="G1072" s="17">
        <v>0</v>
      </c>
      <c r="H1072" s="17">
        <v>0</v>
      </c>
      <c r="I1072" s="17">
        <v>5</v>
      </c>
      <c r="J1072" s="52">
        <f>I1072/(D1072-E1072)</f>
        <v>5</v>
      </c>
    </row>
    <row r="1073" spans="1:11" x14ac:dyDescent="0.2">
      <c r="A1073" s="17"/>
      <c r="B1073" s="17">
        <v>2001</v>
      </c>
      <c r="C1073" s="17">
        <v>1</v>
      </c>
      <c r="D1073" s="17">
        <v>1</v>
      </c>
      <c r="E1073" s="17">
        <v>0</v>
      </c>
      <c r="F1073" s="17">
        <v>2</v>
      </c>
      <c r="G1073" s="17">
        <v>0</v>
      </c>
      <c r="H1073" s="17">
        <v>0</v>
      </c>
      <c r="I1073" s="17">
        <v>2</v>
      </c>
      <c r="J1073" s="52">
        <f>I1073/(D1073-E1073)</f>
        <v>2</v>
      </c>
    </row>
    <row r="1074" spans="1:11" x14ac:dyDescent="0.2">
      <c r="A1074" s="17"/>
      <c r="B1074" s="17">
        <v>2002</v>
      </c>
      <c r="C1074" s="17">
        <v>2</v>
      </c>
      <c r="D1074" s="17">
        <v>1</v>
      </c>
      <c r="E1074" s="17">
        <v>0</v>
      </c>
      <c r="F1074" s="17">
        <v>0</v>
      </c>
      <c r="G1074" s="17">
        <v>0</v>
      </c>
      <c r="H1074" s="17">
        <v>0</v>
      </c>
      <c r="I1074" s="17">
        <v>0</v>
      </c>
      <c r="J1074" s="52">
        <f>I1074/(D1074-E1074)</f>
        <v>0</v>
      </c>
    </row>
    <row r="1075" spans="1:11" x14ac:dyDescent="0.2">
      <c r="A1075" s="17"/>
      <c r="B1075" s="55" t="s">
        <v>15</v>
      </c>
      <c r="C1075" s="55">
        <v>5</v>
      </c>
      <c r="D1075" s="55">
        <v>4</v>
      </c>
      <c r="E1075" s="55">
        <v>1</v>
      </c>
      <c r="F1075" s="55">
        <v>5</v>
      </c>
      <c r="G1075" s="55">
        <v>0</v>
      </c>
      <c r="H1075" s="55">
        <v>0</v>
      </c>
      <c r="I1075" s="55">
        <v>7</v>
      </c>
      <c r="J1075" s="56">
        <f>I1075/(D1075-E1075)</f>
        <v>2.3333333333333335</v>
      </c>
    </row>
    <row r="1076" spans="1:11" x14ac:dyDescent="0.2">
      <c r="A1076" s="17"/>
      <c r="B1076" s="17"/>
      <c r="C1076" s="17"/>
      <c r="D1076" s="17"/>
      <c r="E1076" s="17"/>
      <c r="F1076" s="17"/>
      <c r="G1076" s="17"/>
      <c r="H1076" s="17"/>
      <c r="I1076" s="17"/>
      <c r="J1076" s="52"/>
    </row>
    <row r="1077" spans="1:11" x14ac:dyDescent="0.2">
      <c r="A1077" s="17" t="s">
        <v>1391</v>
      </c>
      <c r="B1077" s="34">
        <v>2021</v>
      </c>
      <c r="C1077" s="84">
        <v>10</v>
      </c>
      <c r="D1077" s="84">
        <v>9</v>
      </c>
      <c r="E1077" s="84">
        <v>1</v>
      </c>
      <c r="F1077" s="34" t="s">
        <v>201</v>
      </c>
      <c r="G1077" s="84">
        <v>0</v>
      </c>
      <c r="H1077" s="84">
        <v>0</v>
      </c>
      <c r="I1077" s="84">
        <v>87</v>
      </c>
      <c r="J1077" s="85">
        <f t="shared" ref="J1077:J1078" si="137">I1077/(D1077-E1077)</f>
        <v>10.875</v>
      </c>
      <c r="K1077" s="85"/>
    </row>
    <row r="1078" spans="1:11" x14ac:dyDescent="0.2">
      <c r="A1078" s="17"/>
      <c r="B1078" s="34">
        <v>2022</v>
      </c>
      <c r="C1078" s="100">
        <v>13</v>
      </c>
      <c r="D1078" s="100">
        <v>13</v>
      </c>
      <c r="E1078" s="100">
        <v>0</v>
      </c>
      <c r="F1078" s="34">
        <v>81</v>
      </c>
      <c r="G1078" s="100">
        <v>2</v>
      </c>
      <c r="H1078" s="100">
        <v>0</v>
      </c>
      <c r="I1078" s="100">
        <v>303</v>
      </c>
      <c r="J1078" s="63">
        <f t="shared" si="137"/>
        <v>23.307692307692307</v>
      </c>
      <c r="K1078" s="85"/>
    </row>
    <row r="1079" spans="1:11" x14ac:dyDescent="0.2">
      <c r="A1079" s="17"/>
      <c r="B1079" s="55" t="s">
        <v>15</v>
      </c>
      <c r="C1079" s="55">
        <f>SUM(C1077:C1078)</f>
        <v>23</v>
      </c>
      <c r="D1079" s="55">
        <f t="shared" ref="D1079:I1079" si="138">SUM(D1077:D1078)</f>
        <v>22</v>
      </c>
      <c r="E1079" s="55">
        <f t="shared" si="138"/>
        <v>1</v>
      </c>
      <c r="F1079" s="55">
        <v>81</v>
      </c>
      <c r="G1079" s="55">
        <f t="shared" si="138"/>
        <v>2</v>
      </c>
      <c r="H1079" s="55">
        <f t="shared" si="138"/>
        <v>0</v>
      </c>
      <c r="I1079" s="55">
        <f t="shared" si="138"/>
        <v>390</v>
      </c>
      <c r="J1079" s="56">
        <f>I1079/(D1079-E1079)</f>
        <v>18.571428571428573</v>
      </c>
    </row>
    <row r="1080" spans="1:11" x14ac:dyDescent="0.2">
      <c r="A1080" s="17"/>
      <c r="B1080" s="17"/>
      <c r="C1080" s="17"/>
      <c r="D1080" s="17"/>
      <c r="E1080" s="17"/>
      <c r="F1080" s="17"/>
      <c r="G1080" s="17"/>
      <c r="H1080" s="17"/>
      <c r="I1080" s="17"/>
      <c r="J1080" s="52"/>
    </row>
    <row r="1081" spans="1:11" x14ac:dyDescent="0.2">
      <c r="A1081" s="17" t="s">
        <v>213</v>
      </c>
      <c r="B1081" s="17">
        <v>2010</v>
      </c>
      <c r="C1081" s="17">
        <v>2</v>
      </c>
      <c r="D1081" s="17">
        <v>1</v>
      </c>
      <c r="E1081" s="17">
        <v>0</v>
      </c>
      <c r="F1081" s="17">
        <v>15</v>
      </c>
      <c r="G1081" s="17">
        <v>0</v>
      </c>
      <c r="H1081" s="17">
        <v>0</v>
      </c>
      <c r="I1081" s="17">
        <v>15</v>
      </c>
      <c r="J1081" s="52">
        <f t="shared" ref="J1081:J1090" si="139">I1081/(D1081-E1081)</f>
        <v>15</v>
      </c>
    </row>
    <row r="1082" spans="1:11" x14ac:dyDescent="0.2">
      <c r="A1082" s="17"/>
      <c r="B1082" s="17">
        <v>2011</v>
      </c>
      <c r="C1082" s="61">
        <v>1</v>
      </c>
      <c r="D1082" s="61">
        <v>1</v>
      </c>
      <c r="E1082" s="61">
        <v>0</v>
      </c>
      <c r="F1082" s="34">
        <v>1</v>
      </c>
      <c r="G1082" s="61">
        <v>0</v>
      </c>
      <c r="H1082" s="61">
        <v>0</v>
      </c>
      <c r="I1082" s="61">
        <v>1</v>
      </c>
      <c r="J1082" s="52">
        <f t="shared" si="139"/>
        <v>1</v>
      </c>
    </row>
    <row r="1083" spans="1:11" x14ac:dyDescent="0.2">
      <c r="B1083" s="34">
        <v>2015</v>
      </c>
      <c r="C1083" s="61">
        <v>2</v>
      </c>
      <c r="D1083" s="61">
        <v>2</v>
      </c>
      <c r="E1083" s="61">
        <v>0</v>
      </c>
      <c r="F1083" s="34">
        <v>2</v>
      </c>
      <c r="G1083" s="61">
        <v>0</v>
      </c>
      <c r="H1083" s="61">
        <v>0</v>
      </c>
      <c r="I1083" s="61">
        <v>2</v>
      </c>
      <c r="J1083" s="52">
        <f t="shared" si="139"/>
        <v>1</v>
      </c>
    </row>
    <row r="1084" spans="1:11" x14ac:dyDescent="0.2">
      <c r="A1084" s="17"/>
      <c r="B1084" s="17">
        <v>2016</v>
      </c>
      <c r="C1084" s="17">
        <v>2</v>
      </c>
      <c r="D1084" s="17">
        <v>1</v>
      </c>
      <c r="E1084" s="17">
        <v>0</v>
      </c>
      <c r="F1084" s="17">
        <v>13</v>
      </c>
      <c r="G1084" s="17">
        <v>0</v>
      </c>
      <c r="H1084" s="17">
        <v>0</v>
      </c>
      <c r="I1084" s="17">
        <v>13</v>
      </c>
      <c r="J1084" s="52">
        <f t="shared" si="139"/>
        <v>13</v>
      </c>
    </row>
    <row r="1085" spans="1:11" x14ac:dyDescent="0.2">
      <c r="A1085" s="17"/>
      <c r="B1085" s="34">
        <v>2017</v>
      </c>
      <c r="C1085" s="34">
        <v>9</v>
      </c>
      <c r="D1085" s="34">
        <v>5</v>
      </c>
      <c r="E1085" s="34">
        <v>0</v>
      </c>
      <c r="F1085" s="34">
        <v>27</v>
      </c>
      <c r="G1085" s="34">
        <v>0</v>
      </c>
      <c r="H1085" s="34">
        <v>0</v>
      </c>
      <c r="I1085" s="34">
        <v>34</v>
      </c>
      <c r="J1085" s="52">
        <f t="shared" si="139"/>
        <v>6.8</v>
      </c>
    </row>
    <row r="1086" spans="1:11" x14ac:dyDescent="0.2">
      <c r="A1086" s="17"/>
      <c r="B1086" s="34">
        <v>2018</v>
      </c>
      <c r="C1086" s="84">
        <v>13</v>
      </c>
      <c r="D1086" s="84">
        <v>7</v>
      </c>
      <c r="E1086" s="84">
        <v>2</v>
      </c>
      <c r="F1086" s="34" t="s">
        <v>350</v>
      </c>
      <c r="G1086" s="84">
        <v>0</v>
      </c>
      <c r="H1086" s="84">
        <v>0</v>
      </c>
      <c r="I1086" s="84">
        <v>108</v>
      </c>
      <c r="J1086" s="85">
        <v>21.6</v>
      </c>
    </row>
    <row r="1087" spans="1:11" x14ac:dyDescent="0.2">
      <c r="A1087" s="17"/>
      <c r="B1087" s="34">
        <v>2019</v>
      </c>
      <c r="C1087" s="84">
        <v>13</v>
      </c>
      <c r="D1087" s="84">
        <v>6</v>
      </c>
      <c r="E1087" s="84">
        <v>3</v>
      </c>
      <c r="F1087" s="34" t="s">
        <v>328</v>
      </c>
      <c r="G1087" s="84">
        <v>0</v>
      </c>
      <c r="H1087" s="84">
        <v>0</v>
      </c>
      <c r="I1087" s="84">
        <v>47</v>
      </c>
      <c r="J1087" s="85">
        <v>15.67</v>
      </c>
    </row>
    <row r="1088" spans="1:11" x14ac:dyDescent="0.2">
      <c r="A1088" s="17"/>
      <c r="B1088" s="34">
        <v>2021</v>
      </c>
      <c r="C1088" s="84">
        <v>13</v>
      </c>
      <c r="D1088" s="84">
        <v>8</v>
      </c>
      <c r="E1088" s="84">
        <v>2</v>
      </c>
      <c r="F1088" s="34">
        <v>32</v>
      </c>
      <c r="G1088" s="84">
        <v>0</v>
      </c>
      <c r="H1088" s="84">
        <v>0</v>
      </c>
      <c r="I1088" s="84">
        <v>84</v>
      </c>
      <c r="J1088" s="85">
        <f t="shared" ref="J1088:J1089" si="140">I1088/(D1088-E1088)</f>
        <v>14</v>
      </c>
      <c r="K1088" s="85"/>
    </row>
    <row r="1089" spans="1:11" x14ac:dyDescent="0.2">
      <c r="A1089" s="17"/>
      <c r="B1089" s="34">
        <v>2022</v>
      </c>
      <c r="C1089" s="100">
        <v>15</v>
      </c>
      <c r="D1089" s="100">
        <v>11</v>
      </c>
      <c r="E1089" s="100">
        <v>4</v>
      </c>
      <c r="F1089" s="34" t="s">
        <v>31</v>
      </c>
      <c r="G1089" s="100">
        <v>0</v>
      </c>
      <c r="H1089" s="100">
        <v>0</v>
      </c>
      <c r="I1089" s="100">
        <v>40</v>
      </c>
      <c r="J1089" s="63">
        <f t="shared" si="140"/>
        <v>5.7142857142857144</v>
      </c>
      <c r="K1089" s="85"/>
    </row>
    <row r="1090" spans="1:11" x14ac:dyDescent="0.2">
      <c r="B1090" s="55" t="s">
        <v>15</v>
      </c>
      <c r="C1090" s="55">
        <f>SUM(C1081:C1089)</f>
        <v>70</v>
      </c>
      <c r="D1090" s="55">
        <f t="shared" ref="D1090:I1090" si="141">SUM(D1081:D1089)</f>
        <v>42</v>
      </c>
      <c r="E1090" s="55">
        <f t="shared" si="141"/>
        <v>11</v>
      </c>
      <c r="F1090" s="55" t="s">
        <v>350</v>
      </c>
      <c r="G1090" s="55">
        <f t="shared" si="141"/>
        <v>0</v>
      </c>
      <c r="H1090" s="55">
        <f t="shared" si="141"/>
        <v>0</v>
      </c>
      <c r="I1090" s="55">
        <f t="shared" si="141"/>
        <v>344</v>
      </c>
      <c r="J1090" s="56">
        <f t="shared" si="139"/>
        <v>11.096774193548388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"/>
  <sheetViews>
    <sheetView workbookViewId="0">
      <selection activeCell="D2" sqref="D2"/>
    </sheetView>
  </sheetViews>
  <sheetFormatPr defaultRowHeight="15" x14ac:dyDescent="0.25"/>
  <cols>
    <col min="1" max="1" width="2" bestFit="1" customWidth="1"/>
    <col min="2" max="2" width="16.7109375" customWidth="1"/>
    <col min="3" max="3" width="1.7109375" bestFit="1" customWidth="1"/>
    <col min="4" max="4" width="21.28515625" customWidth="1"/>
    <col min="5" max="5" width="7" bestFit="1" customWidth="1"/>
    <col min="6" max="6" width="7.140625" bestFit="1" customWidth="1"/>
  </cols>
  <sheetData>
    <row r="1" spans="1:7" ht="23.25" x14ac:dyDescent="0.25">
      <c r="A1" s="120" t="s">
        <v>915</v>
      </c>
      <c r="B1" s="120"/>
      <c r="C1" s="120"/>
      <c r="D1" s="120"/>
      <c r="E1" s="120"/>
      <c r="F1" s="120"/>
    </row>
    <row r="2" spans="1:7" x14ac:dyDescent="0.25">
      <c r="A2" s="40"/>
      <c r="B2" s="40"/>
      <c r="C2" s="40"/>
      <c r="D2" s="39" t="s">
        <v>1223</v>
      </c>
      <c r="E2" s="40"/>
      <c r="F2" s="40"/>
      <c r="G2" s="14"/>
    </row>
    <row r="3" spans="1:7" x14ac:dyDescent="0.25">
      <c r="A3" s="118"/>
      <c r="B3" s="118"/>
      <c r="C3" s="118"/>
      <c r="D3" s="118"/>
      <c r="E3" s="118"/>
      <c r="F3" s="118"/>
    </row>
    <row r="4" spans="1:7" x14ac:dyDescent="0.25">
      <c r="A4" s="7">
        <v>4</v>
      </c>
      <c r="B4" s="9" t="s">
        <v>916</v>
      </c>
      <c r="C4" s="7" t="s">
        <v>214</v>
      </c>
      <c r="D4" s="9" t="s">
        <v>220</v>
      </c>
      <c r="E4" s="7" t="s">
        <v>221</v>
      </c>
      <c r="F4" s="8" t="s">
        <v>379</v>
      </c>
    </row>
    <row r="5" spans="1:7" x14ac:dyDescent="0.25">
      <c r="A5" s="7"/>
      <c r="B5" s="9" t="s">
        <v>917</v>
      </c>
      <c r="C5" s="7" t="s">
        <v>214</v>
      </c>
      <c r="D5" s="9" t="s">
        <v>272</v>
      </c>
      <c r="E5" s="7" t="s">
        <v>221</v>
      </c>
      <c r="F5" s="8" t="s">
        <v>765</v>
      </c>
    </row>
    <row r="6" spans="1:7" x14ac:dyDescent="0.25">
      <c r="A6" s="7"/>
      <c r="B6" s="9" t="s">
        <v>917</v>
      </c>
      <c r="C6" s="7" t="s">
        <v>214</v>
      </c>
      <c r="D6" s="9" t="s">
        <v>239</v>
      </c>
      <c r="E6" s="7" t="s">
        <v>221</v>
      </c>
      <c r="F6" s="8" t="s">
        <v>761</v>
      </c>
    </row>
    <row r="7" spans="1:7" x14ac:dyDescent="0.25">
      <c r="A7" s="7"/>
      <c r="B7" s="9" t="s">
        <v>917</v>
      </c>
      <c r="C7" s="7" t="s">
        <v>214</v>
      </c>
      <c r="D7" s="9" t="s">
        <v>404</v>
      </c>
      <c r="E7" s="7" t="s">
        <v>221</v>
      </c>
      <c r="F7" s="8" t="s">
        <v>463</v>
      </c>
    </row>
    <row r="8" spans="1:7" x14ac:dyDescent="0.25">
      <c r="A8" s="7"/>
      <c r="B8" s="9" t="s">
        <v>195</v>
      </c>
      <c r="C8" s="7" t="s">
        <v>214</v>
      </c>
      <c r="D8" s="9" t="s">
        <v>227</v>
      </c>
      <c r="E8" s="7" t="s">
        <v>216</v>
      </c>
      <c r="F8" s="8" t="s">
        <v>436</v>
      </c>
    </row>
    <row r="9" spans="1:7" x14ac:dyDescent="0.25">
      <c r="A9" s="7"/>
      <c r="B9" s="9" t="s">
        <v>918</v>
      </c>
      <c r="C9" s="7" t="s">
        <v>214</v>
      </c>
      <c r="D9" s="9" t="s">
        <v>227</v>
      </c>
      <c r="E9" s="7" t="s">
        <v>221</v>
      </c>
      <c r="F9" s="8" t="s">
        <v>472</v>
      </c>
    </row>
    <row r="10" spans="1:7" x14ac:dyDescent="0.25">
      <c r="A10" s="7">
        <v>3</v>
      </c>
      <c r="B10" s="9" t="s">
        <v>916</v>
      </c>
      <c r="C10" s="7" t="s">
        <v>214</v>
      </c>
      <c r="D10" s="9" t="s">
        <v>312</v>
      </c>
      <c r="E10" s="7" t="s">
        <v>216</v>
      </c>
      <c r="F10" s="8" t="s">
        <v>919</v>
      </c>
    </row>
    <row r="11" spans="1:7" x14ac:dyDescent="0.25">
      <c r="A11" s="7"/>
      <c r="B11" s="9" t="s">
        <v>127</v>
      </c>
      <c r="C11" s="7" t="s">
        <v>214</v>
      </c>
      <c r="D11" s="9" t="s">
        <v>220</v>
      </c>
      <c r="E11" s="7" t="s">
        <v>216</v>
      </c>
      <c r="F11" s="8" t="s">
        <v>843</v>
      </c>
    </row>
    <row r="12" spans="1:7" x14ac:dyDescent="0.25">
      <c r="A12" s="7"/>
      <c r="B12" s="9" t="s">
        <v>916</v>
      </c>
      <c r="C12" s="7" t="s">
        <v>214</v>
      </c>
      <c r="D12" s="9" t="s">
        <v>274</v>
      </c>
      <c r="E12" s="7" t="s">
        <v>221</v>
      </c>
      <c r="F12" s="8" t="s">
        <v>487</v>
      </c>
    </row>
    <row r="13" spans="1:7" x14ac:dyDescent="0.25">
      <c r="A13" s="7"/>
      <c r="B13" s="9" t="s">
        <v>59</v>
      </c>
      <c r="C13" s="7" t="s">
        <v>214</v>
      </c>
      <c r="D13" s="9" t="s">
        <v>389</v>
      </c>
      <c r="E13" s="7" t="s">
        <v>216</v>
      </c>
      <c r="F13" s="8" t="s">
        <v>796</v>
      </c>
    </row>
    <row r="14" spans="1:7" x14ac:dyDescent="0.25">
      <c r="A14" s="7"/>
      <c r="B14" s="9" t="s">
        <v>916</v>
      </c>
      <c r="C14" s="7" t="s">
        <v>214</v>
      </c>
      <c r="D14" s="9" t="s">
        <v>312</v>
      </c>
      <c r="E14" s="7" t="s">
        <v>216</v>
      </c>
      <c r="F14" s="8" t="s">
        <v>920</v>
      </c>
    </row>
    <row r="15" spans="1:7" x14ac:dyDescent="0.25">
      <c r="A15" s="7"/>
      <c r="B15" s="9" t="s">
        <v>59</v>
      </c>
      <c r="C15" s="7" t="s">
        <v>214</v>
      </c>
      <c r="D15" s="9" t="s">
        <v>389</v>
      </c>
      <c r="E15" s="7" t="s">
        <v>221</v>
      </c>
      <c r="F15" s="8" t="s">
        <v>921</v>
      </c>
    </row>
    <row r="16" spans="1:7" x14ac:dyDescent="0.25">
      <c r="A16" s="7"/>
      <c r="B16" s="9" t="s">
        <v>916</v>
      </c>
      <c r="C16" s="7" t="s">
        <v>214</v>
      </c>
      <c r="D16" s="9" t="s">
        <v>278</v>
      </c>
      <c r="E16" s="7" t="s">
        <v>216</v>
      </c>
      <c r="F16" s="8" t="s">
        <v>502</v>
      </c>
    </row>
    <row r="17" spans="1:6" x14ac:dyDescent="0.25">
      <c r="A17" s="7"/>
      <c r="B17" s="9" t="s">
        <v>922</v>
      </c>
      <c r="C17" s="7" t="s">
        <v>214</v>
      </c>
      <c r="D17" s="9" t="s">
        <v>363</v>
      </c>
      <c r="E17" s="7" t="s">
        <v>216</v>
      </c>
      <c r="F17" s="8" t="s">
        <v>923</v>
      </c>
    </row>
    <row r="18" spans="1:6" x14ac:dyDescent="0.25">
      <c r="A18" s="7"/>
      <c r="B18" s="9" t="s">
        <v>916</v>
      </c>
      <c r="C18" s="7" t="s">
        <v>214</v>
      </c>
      <c r="D18" s="9" t="s">
        <v>314</v>
      </c>
      <c r="E18" s="7" t="s">
        <v>221</v>
      </c>
      <c r="F18" s="8" t="s">
        <v>924</v>
      </c>
    </row>
    <row r="19" spans="1:6" x14ac:dyDescent="0.25">
      <c r="A19" s="7"/>
      <c r="B19" s="9" t="s">
        <v>925</v>
      </c>
      <c r="C19" s="7" t="s">
        <v>214</v>
      </c>
      <c r="D19" s="9" t="s">
        <v>380</v>
      </c>
      <c r="E19" s="7" t="s">
        <v>216</v>
      </c>
      <c r="F19" s="8" t="s">
        <v>895</v>
      </c>
    </row>
    <row r="20" spans="1:6" x14ac:dyDescent="0.25">
      <c r="A20" s="7"/>
      <c r="B20" s="9" t="s">
        <v>159</v>
      </c>
      <c r="C20" s="7" t="s">
        <v>214</v>
      </c>
      <c r="D20" s="9" t="s">
        <v>442</v>
      </c>
      <c r="E20" s="7" t="s">
        <v>221</v>
      </c>
      <c r="F20" s="8" t="s">
        <v>926</v>
      </c>
    </row>
    <row r="21" spans="1:6" x14ac:dyDescent="0.25">
      <c r="A21" s="7"/>
      <c r="B21" s="9" t="s">
        <v>917</v>
      </c>
      <c r="C21" s="7" t="s">
        <v>214</v>
      </c>
      <c r="D21" s="9" t="s">
        <v>256</v>
      </c>
      <c r="E21" s="7" t="s">
        <v>221</v>
      </c>
      <c r="F21" s="8" t="s">
        <v>764</v>
      </c>
    </row>
    <row r="22" spans="1:6" x14ac:dyDescent="0.25">
      <c r="A22" s="7"/>
      <c r="B22" s="9" t="s">
        <v>917</v>
      </c>
      <c r="C22" s="7" t="s">
        <v>214</v>
      </c>
      <c r="D22" s="9" t="s">
        <v>232</v>
      </c>
      <c r="E22" s="7" t="s">
        <v>221</v>
      </c>
      <c r="F22" s="8" t="s">
        <v>491</v>
      </c>
    </row>
    <row r="23" spans="1:6" x14ac:dyDescent="0.25">
      <c r="A23" s="7"/>
      <c r="B23" s="9" t="s">
        <v>917</v>
      </c>
      <c r="C23" s="7" t="s">
        <v>214</v>
      </c>
      <c r="D23" s="9" t="s">
        <v>363</v>
      </c>
      <c r="E23" s="7" t="s">
        <v>221</v>
      </c>
      <c r="F23" s="8" t="s">
        <v>483</v>
      </c>
    </row>
    <row r="24" spans="1:6" x14ac:dyDescent="0.25">
      <c r="A24" s="7"/>
      <c r="B24" s="9" t="s">
        <v>163</v>
      </c>
      <c r="C24" s="7" t="s">
        <v>214</v>
      </c>
      <c r="D24" s="9" t="s">
        <v>380</v>
      </c>
      <c r="E24" s="7" t="s">
        <v>221</v>
      </c>
      <c r="F24" s="8" t="s">
        <v>524</v>
      </c>
    </row>
    <row r="25" spans="1:6" x14ac:dyDescent="0.25">
      <c r="A25" s="7"/>
      <c r="B25" s="9" t="s">
        <v>917</v>
      </c>
      <c r="C25" s="7" t="s">
        <v>214</v>
      </c>
      <c r="D25" s="9" t="s">
        <v>404</v>
      </c>
      <c r="E25" s="7" t="s">
        <v>216</v>
      </c>
      <c r="F25" s="8" t="s">
        <v>927</v>
      </c>
    </row>
    <row r="26" spans="1:6" x14ac:dyDescent="0.25">
      <c r="A26" s="7"/>
      <c r="B26" s="9" t="s">
        <v>918</v>
      </c>
      <c r="C26" s="7" t="s">
        <v>214</v>
      </c>
      <c r="D26" s="9" t="s">
        <v>272</v>
      </c>
      <c r="E26" s="7" t="s">
        <v>216</v>
      </c>
      <c r="F26" s="8" t="s">
        <v>425</v>
      </c>
    </row>
    <row r="27" spans="1:6" x14ac:dyDescent="0.25">
      <c r="A27" s="7"/>
      <c r="B27" s="9" t="s">
        <v>44</v>
      </c>
      <c r="C27" s="7" t="s">
        <v>214</v>
      </c>
      <c r="D27" s="9" t="s">
        <v>272</v>
      </c>
      <c r="E27" s="7" t="s">
        <v>216</v>
      </c>
      <c r="F27" s="8" t="s">
        <v>425</v>
      </c>
    </row>
    <row r="28" spans="1:6" x14ac:dyDescent="0.25">
      <c r="A28" s="7"/>
      <c r="B28" s="9" t="s">
        <v>73</v>
      </c>
      <c r="C28" s="7" t="s">
        <v>214</v>
      </c>
      <c r="D28" s="9" t="s">
        <v>261</v>
      </c>
      <c r="E28" s="7" t="s">
        <v>216</v>
      </c>
      <c r="F28" s="8" t="s">
        <v>262</v>
      </c>
    </row>
    <row r="29" spans="1:6" x14ac:dyDescent="0.25">
      <c r="A29" s="7"/>
      <c r="B29" s="9" t="s">
        <v>918</v>
      </c>
      <c r="C29" s="7" t="s">
        <v>214</v>
      </c>
      <c r="D29" s="9" t="s">
        <v>235</v>
      </c>
      <c r="E29" s="7" t="s">
        <v>216</v>
      </c>
      <c r="F29" s="8" t="s">
        <v>527</v>
      </c>
    </row>
    <row r="30" spans="1:6" x14ac:dyDescent="0.25">
      <c r="A30" s="7"/>
      <c r="B30" s="9"/>
      <c r="C30" s="7"/>
      <c r="D30" s="9"/>
      <c r="E30" s="7"/>
      <c r="F30" s="8"/>
    </row>
    <row r="31" spans="1:6" x14ac:dyDescent="0.25">
      <c r="A31" s="7"/>
      <c r="B31" s="9"/>
      <c r="C31" s="7"/>
      <c r="D31" s="9"/>
      <c r="E31" s="7"/>
      <c r="F31" s="8"/>
    </row>
    <row r="32" spans="1:6" x14ac:dyDescent="0.25">
      <c r="A32" s="119"/>
      <c r="B32" s="119"/>
      <c r="C32" s="119"/>
      <c r="D32" s="119"/>
      <c r="E32" s="119"/>
      <c r="F32" s="119"/>
    </row>
  </sheetData>
  <mergeCells count="3">
    <mergeCell ref="A3:F3"/>
    <mergeCell ref="A32:F32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1"/>
  <sheetViews>
    <sheetView workbookViewId="0">
      <selection activeCell="O28" sqref="O28"/>
    </sheetView>
  </sheetViews>
  <sheetFormatPr defaultRowHeight="15" x14ac:dyDescent="0.25"/>
  <cols>
    <col min="1" max="1" width="6.28515625" bestFit="1" customWidth="1"/>
    <col min="2" max="2" width="15.7109375" bestFit="1" customWidth="1"/>
    <col min="3" max="3" width="1.7109375" bestFit="1" customWidth="1"/>
    <col min="4" max="4" width="26.7109375" bestFit="1" customWidth="1"/>
    <col min="5" max="5" width="7" bestFit="1" customWidth="1"/>
    <col min="6" max="6" width="7.140625" bestFit="1" customWidth="1"/>
    <col min="7" max="7" width="6.28515625" bestFit="1" customWidth="1"/>
  </cols>
  <sheetData>
    <row r="1" spans="1:7" ht="25.5" x14ac:dyDescent="0.35">
      <c r="A1" s="121" t="s">
        <v>928</v>
      </c>
      <c r="B1" s="121"/>
      <c r="C1" s="121"/>
      <c r="D1" s="121"/>
      <c r="E1" s="121"/>
      <c r="F1" s="121"/>
      <c r="G1" s="121"/>
    </row>
    <row r="2" spans="1:7" x14ac:dyDescent="0.25">
      <c r="A2" s="119" t="s">
        <v>929</v>
      </c>
      <c r="B2" s="119"/>
      <c r="C2" s="119"/>
      <c r="D2" s="119"/>
      <c r="E2" s="119"/>
      <c r="F2" s="119"/>
      <c r="G2" s="119"/>
    </row>
    <row r="3" spans="1:7" x14ac:dyDescent="0.25">
      <c r="A3" s="124" t="s">
        <v>1223</v>
      </c>
      <c r="B3" s="124"/>
      <c r="C3" s="124"/>
      <c r="D3" s="124"/>
      <c r="E3" s="124"/>
      <c r="F3" s="124"/>
      <c r="G3" s="124"/>
    </row>
    <row r="4" spans="1:7" x14ac:dyDescent="0.25">
      <c r="A4" s="119"/>
      <c r="B4" s="119"/>
      <c r="C4" s="119"/>
      <c r="D4" s="119"/>
      <c r="E4" s="119"/>
      <c r="F4" s="119"/>
      <c r="G4" s="119"/>
    </row>
    <row r="5" spans="1:7" x14ac:dyDescent="0.25">
      <c r="A5" s="12" t="s">
        <v>930</v>
      </c>
      <c r="B5" s="122" t="s">
        <v>931</v>
      </c>
      <c r="C5" s="122" t="s">
        <v>932</v>
      </c>
      <c r="D5" s="122"/>
      <c r="E5" s="122"/>
      <c r="F5" s="123" t="s">
        <v>933</v>
      </c>
      <c r="G5" s="12" t="s">
        <v>934</v>
      </c>
    </row>
    <row r="6" spans="1:7" x14ac:dyDescent="0.25">
      <c r="A6" s="12" t="s">
        <v>935</v>
      </c>
      <c r="B6" s="122"/>
      <c r="C6" s="122"/>
      <c r="D6" s="122"/>
      <c r="E6" s="122"/>
      <c r="F6" s="123"/>
      <c r="G6" s="12" t="s">
        <v>935</v>
      </c>
    </row>
    <row r="7" spans="1:7" x14ac:dyDescent="0.25">
      <c r="A7" s="11"/>
      <c r="B7" s="10"/>
      <c r="C7" s="10"/>
      <c r="D7" s="10"/>
      <c r="E7" s="11"/>
      <c r="F7" s="11"/>
      <c r="G7" s="11"/>
    </row>
    <row r="8" spans="1:7" x14ac:dyDescent="0.25">
      <c r="A8" s="11">
        <v>1</v>
      </c>
      <c r="B8" s="10" t="s">
        <v>26</v>
      </c>
      <c r="C8" s="10" t="s">
        <v>214</v>
      </c>
      <c r="D8" s="10" t="s">
        <v>404</v>
      </c>
      <c r="E8" s="11" t="s">
        <v>216</v>
      </c>
      <c r="F8" s="11" t="s">
        <v>405</v>
      </c>
      <c r="G8" s="11">
        <v>1</v>
      </c>
    </row>
    <row r="9" spans="1:7" x14ac:dyDescent="0.25">
      <c r="A9" s="11">
        <v>2</v>
      </c>
      <c r="B9" s="10" t="s">
        <v>28</v>
      </c>
      <c r="C9" s="10" t="s">
        <v>214</v>
      </c>
      <c r="D9" s="10" t="s">
        <v>404</v>
      </c>
      <c r="E9" s="11" t="s">
        <v>216</v>
      </c>
      <c r="F9" s="11" t="s">
        <v>405</v>
      </c>
      <c r="G9" s="11">
        <v>1</v>
      </c>
    </row>
    <row r="10" spans="1:7" x14ac:dyDescent="0.25">
      <c r="A10" s="11">
        <v>3</v>
      </c>
      <c r="B10" s="10" t="s">
        <v>56</v>
      </c>
      <c r="C10" s="10" t="s">
        <v>214</v>
      </c>
      <c r="D10" s="10" t="s">
        <v>404</v>
      </c>
      <c r="E10" s="11" t="s">
        <v>216</v>
      </c>
      <c r="F10" s="11" t="s">
        <v>405</v>
      </c>
      <c r="G10" s="11">
        <v>1</v>
      </c>
    </row>
    <row r="11" spans="1:7" x14ac:dyDescent="0.25">
      <c r="A11" s="11">
        <v>4</v>
      </c>
      <c r="B11" s="10" t="s">
        <v>59</v>
      </c>
      <c r="C11" s="10" t="s">
        <v>214</v>
      </c>
      <c r="D11" s="10" t="s">
        <v>404</v>
      </c>
      <c r="E11" s="11" t="s">
        <v>216</v>
      </c>
      <c r="F11" s="11" t="s">
        <v>405</v>
      </c>
      <c r="G11" s="11">
        <v>1</v>
      </c>
    </row>
    <row r="12" spans="1:7" x14ac:dyDescent="0.25">
      <c r="A12" s="11">
        <v>5</v>
      </c>
      <c r="B12" s="10" t="s">
        <v>62</v>
      </c>
      <c r="C12" s="10" t="s">
        <v>214</v>
      </c>
      <c r="D12" s="10" t="s">
        <v>404</v>
      </c>
      <c r="E12" s="11" t="s">
        <v>216</v>
      </c>
      <c r="F12" s="11" t="s">
        <v>405</v>
      </c>
      <c r="G12" s="11">
        <v>1</v>
      </c>
    </row>
    <row r="13" spans="1:7" x14ac:dyDescent="0.25">
      <c r="A13" s="11">
        <v>6</v>
      </c>
      <c r="B13" s="10" t="s">
        <v>87</v>
      </c>
      <c r="C13" s="10" t="s">
        <v>214</v>
      </c>
      <c r="D13" s="10" t="s">
        <v>404</v>
      </c>
      <c r="E13" s="11" t="s">
        <v>216</v>
      </c>
      <c r="F13" s="11" t="s">
        <v>405</v>
      </c>
      <c r="G13" s="11">
        <v>1</v>
      </c>
    </row>
    <row r="14" spans="1:7" x14ac:dyDescent="0.25">
      <c r="A14" s="11">
        <v>7</v>
      </c>
      <c r="B14" s="10" t="s">
        <v>91</v>
      </c>
      <c r="C14" s="10" t="s">
        <v>214</v>
      </c>
      <c r="D14" s="10" t="s">
        <v>404</v>
      </c>
      <c r="E14" s="11" t="s">
        <v>216</v>
      </c>
      <c r="F14" s="11" t="s">
        <v>405</v>
      </c>
      <c r="G14" s="11">
        <v>1</v>
      </c>
    </row>
    <row r="15" spans="1:7" x14ac:dyDescent="0.25">
      <c r="A15" s="11">
        <v>8</v>
      </c>
      <c r="B15" s="10" t="s">
        <v>125</v>
      </c>
      <c r="C15" s="10" t="s">
        <v>214</v>
      </c>
      <c r="D15" s="10" t="s">
        <v>404</v>
      </c>
      <c r="E15" s="11" t="s">
        <v>216</v>
      </c>
      <c r="F15" s="11" t="s">
        <v>405</v>
      </c>
      <c r="G15" s="11">
        <v>1</v>
      </c>
    </row>
    <row r="16" spans="1:7" x14ac:dyDescent="0.25">
      <c r="A16" s="11">
        <v>9</v>
      </c>
      <c r="B16" s="10" t="s">
        <v>127</v>
      </c>
      <c r="C16" s="10" t="s">
        <v>214</v>
      </c>
      <c r="D16" s="10" t="s">
        <v>404</v>
      </c>
      <c r="E16" s="11" t="s">
        <v>216</v>
      </c>
      <c r="F16" s="11" t="s">
        <v>405</v>
      </c>
      <c r="G16" s="11">
        <v>1</v>
      </c>
    </row>
    <row r="17" spans="1:7" x14ac:dyDescent="0.25">
      <c r="A17" s="11">
        <v>10</v>
      </c>
      <c r="B17" s="10" t="s">
        <v>136</v>
      </c>
      <c r="C17" s="10" t="s">
        <v>214</v>
      </c>
      <c r="D17" s="10" t="s">
        <v>404</v>
      </c>
      <c r="E17" s="11" t="s">
        <v>216</v>
      </c>
      <c r="F17" s="11" t="s">
        <v>405</v>
      </c>
      <c r="G17" s="11">
        <v>1</v>
      </c>
    </row>
    <row r="18" spans="1:7" x14ac:dyDescent="0.25">
      <c r="A18" s="11">
        <v>11</v>
      </c>
      <c r="B18" s="10" t="s">
        <v>142</v>
      </c>
      <c r="C18" s="10" t="s">
        <v>214</v>
      </c>
      <c r="D18" s="10" t="s">
        <v>404</v>
      </c>
      <c r="E18" s="11" t="s">
        <v>216</v>
      </c>
      <c r="F18" s="11" t="s">
        <v>405</v>
      </c>
      <c r="G18" s="11">
        <v>1</v>
      </c>
    </row>
    <row r="19" spans="1:7" x14ac:dyDescent="0.25">
      <c r="A19" s="11">
        <v>12</v>
      </c>
      <c r="B19" s="10" t="s">
        <v>93</v>
      </c>
      <c r="C19" s="10" t="s">
        <v>214</v>
      </c>
      <c r="D19" s="10" t="s">
        <v>936</v>
      </c>
      <c r="E19" s="11" t="s">
        <v>221</v>
      </c>
      <c r="F19" s="11" t="s">
        <v>937</v>
      </c>
      <c r="G19" s="11">
        <v>2</v>
      </c>
    </row>
    <row r="20" spans="1:7" x14ac:dyDescent="0.25">
      <c r="A20" s="11">
        <v>13</v>
      </c>
      <c r="B20" s="10" t="s">
        <v>66</v>
      </c>
      <c r="C20" s="10" t="s">
        <v>214</v>
      </c>
      <c r="D20" s="10" t="s">
        <v>314</v>
      </c>
      <c r="E20" s="11" t="s">
        <v>216</v>
      </c>
      <c r="F20" s="11" t="s">
        <v>938</v>
      </c>
      <c r="G20" s="11">
        <v>5</v>
      </c>
    </row>
    <row r="21" spans="1:7" x14ac:dyDescent="0.25">
      <c r="A21" s="11">
        <v>14</v>
      </c>
      <c r="B21" s="10" t="s">
        <v>52</v>
      </c>
      <c r="C21" s="10" t="s">
        <v>214</v>
      </c>
      <c r="D21" s="10" t="s">
        <v>314</v>
      </c>
      <c r="E21" s="11" t="s">
        <v>221</v>
      </c>
      <c r="F21" s="11" t="s">
        <v>939</v>
      </c>
      <c r="G21" s="11">
        <v>13</v>
      </c>
    </row>
    <row r="22" spans="1:7" x14ac:dyDescent="0.25">
      <c r="A22" s="11">
        <v>15</v>
      </c>
      <c r="B22" s="10" t="s">
        <v>128</v>
      </c>
      <c r="C22" s="10" t="s">
        <v>214</v>
      </c>
      <c r="D22" s="10" t="s">
        <v>389</v>
      </c>
      <c r="E22" s="11" t="s">
        <v>216</v>
      </c>
      <c r="F22" s="11" t="s">
        <v>390</v>
      </c>
      <c r="G22" s="11">
        <v>15</v>
      </c>
    </row>
    <row r="23" spans="1:7" x14ac:dyDescent="0.25">
      <c r="A23" s="11">
        <v>16</v>
      </c>
      <c r="B23" s="10" t="s">
        <v>24</v>
      </c>
      <c r="C23" s="10" t="s">
        <v>214</v>
      </c>
      <c r="D23" s="10" t="s">
        <v>272</v>
      </c>
      <c r="E23" s="11" t="s">
        <v>221</v>
      </c>
      <c r="F23" s="11" t="s">
        <v>940</v>
      </c>
      <c r="G23" s="11">
        <v>25</v>
      </c>
    </row>
    <row r="24" spans="1:7" x14ac:dyDescent="0.25">
      <c r="A24" s="11">
        <v>17</v>
      </c>
      <c r="B24" s="10" t="s">
        <v>126</v>
      </c>
      <c r="C24" s="10" t="s">
        <v>214</v>
      </c>
      <c r="D24" s="10" t="s">
        <v>272</v>
      </c>
      <c r="E24" s="11" t="s">
        <v>221</v>
      </c>
      <c r="F24" s="11" t="s">
        <v>940</v>
      </c>
      <c r="G24" s="11">
        <v>25</v>
      </c>
    </row>
    <row r="25" spans="1:7" x14ac:dyDescent="0.25">
      <c r="A25" s="11">
        <v>18</v>
      </c>
      <c r="B25" s="10" t="s">
        <v>197</v>
      </c>
      <c r="C25" s="10" t="s">
        <v>214</v>
      </c>
      <c r="D25" s="10" t="s">
        <v>280</v>
      </c>
      <c r="E25" s="11" t="s">
        <v>216</v>
      </c>
      <c r="F25" s="11" t="s">
        <v>941</v>
      </c>
      <c r="G25" s="11">
        <v>43</v>
      </c>
    </row>
    <row r="26" spans="1:7" x14ac:dyDescent="0.25">
      <c r="A26" s="11">
        <v>19</v>
      </c>
      <c r="B26" s="10" t="s">
        <v>200</v>
      </c>
      <c r="C26" s="10" t="s">
        <v>214</v>
      </c>
      <c r="D26" s="10" t="s">
        <v>280</v>
      </c>
      <c r="E26" s="11" t="s">
        <v>216</v>
      </c>
      <c r="F26" s="11" t="s">
        <v>942</v>
      </c>
      <c r="G26" s="11">
        <v>45</v>
      </c>
    </row>
    <row r="27" spans="1:7" x14ac:dyDescent="0.25">
      <c r="A27" s="11">
        <v>20</v>
      </c>
      <c r="B27" s="10" t="s">
        <v>51</v>
      </c>
      <c r="C27" s="10" t="s">
        <v>214</v>
      </c>
      <c r="D27" s="10" t="s">
        <v>363</v>
      </c>
      <c r="E27" s="11" t="s">
        <v>216</v>
      </c>
      <c r="F27" s="11" t="s">
        <v>923</v>
      </c>
      <c r="G27" s="11">
        <v>52</v>
      </c>
    </row>
    <row r="28" spans="1:7" x14ac:dyDescent="0.25">
      <c r="A28" s="11">
        <v>21</v>
      </c>
      <c r="B28" s="10" t="s">
        <v>78</v>
      </c>
      <c r="C28" s="10" t="s">
        <v>214</v>
      </c>
      <c r="D28" s="10" t="s">
        <v>363</v>
      </c>
      <c r="E28" s="11" t="s">
        <v>216</v>
      </c>
      <c r="F28" s="11" t="s">
        <v>923</v>
      </c>
      <c r="G28" s="11">
        <v>52</v>
      </c>
    </row>
    <row r="29" spans="1:7" x14ac:dyDescent="0.25">
      <c r="A29" s="11">
        <v>22</v>
      </c>
      <c r="B29" s="10" t="s">
        <v>158</v>
      </c>
      <c r="C29" s="10" t="s">
        <v>214</v>
      </c>
      <c r="D29" s="10" t="s">
        <v>363</v>
      </c>
      <c r="E29" s="11" t="s">
        <v>216</v>
      </c>
      <c r="F29" s="11" t="s">
        <v>923</v>
      </c>
      <c r="G29" s="11">
        <v>52</v>
      </c>
    </row>
    <row r="30" spans="1:7" x14ac:dyDescent="0.25">
      <c r="A30" s="11">
        <v>23</v>
      </c>
      <c r="B30" s="10" t="s">
        <v>74</v>
      </c>
      <c r="C30" s="10" t="s">
        <v>214</v>
      </c>
      <c r="D30" s="10" t="s">
        <v>278</v>
      </c>
      <c r="E30" s="11" t="s">
        <v>216</v>
      </c>
      <c r="F30" s="11" t="s">
        <v>475</v>
      </c>
      <c r="G30" s="11">
        <v>59</v>
      </c>
    </row>
    <row r="31" spans="1:7" x14ac:dyDescent="0.25">
      <c r="A31" s="11">
        <v>24</v>
      </c>
      <c r="B31" s="10" t="s">
        <v>189</v>
      </c>
      <c r="C31" s="10" t="s">
        <v>214</v>
      </c>
      <c r="D31" s="10" t="s">
        <v>447</v>
      </c>
      <c r="E31" s="11" t="s">
        <v>216</v>
      </c>
      <c r="F31" s="11" t="s">
        <v>503</v>
      </c>
      <c r="G31" s="11">
        <v>60</v>
      </c>
    </row>
    <row r="32" spans="1:7" x14ac:dyDescent="0.25">
      <c r="A32" s="11">
        <v>25</v>
      </c>
      <c r="B32" s="10" t="s">
        <v>190</v>
      </c>
      <c r="C32" s="10" t="s">
        <v>214</v>
      </c>
      <c r="D32" s="10" t="s">
        <v>235</v>
      </c>
      <c r="E32" s="11" t="s">
        <v>221</v>
      </c>
      <c r="F32" s="11" t="s">
        <v>943</v>
      </c>
      <c r="G32" s="11">
        <v>68</v>
      </c>
    </row>
    <row r="33" spans="1:7" x14ac:dyDescent="0.25">
      <c r="A33" s="11">
        <v>26</v>
      </c>
      <c r="B33" s="10" t="s">
        <v>98</v>
      </c>
      <c r="C33" s="10" t="s">
        <v>214</v>
      </c>
      <c r="D33" s="10" t="s">
        <v>439</v>
      </c>
      <c r="E33" s="11" t="s">
        <v>216</v>
      </c>
      <c r="F33" s="11" t="s">
        <v>944</v>
      </c>
      <c r="G33" s="11">
        <v>77</v>
      </c>
    </row>
    <row r="34" spans="1:7" x14ac:dyDescent="0.25">
      <c r="A34" s="11">
        <v>27</v>
      </c>
      <c r="B34" s="10" t="s">
        <v>172</v>
      </c>
      <c r="C34" s="10" t="s">
        <v>214</v>
      </c>
      <c r="D34" s="10" t="s">
        <v>285</v>
      </c>
      <c r="E34" s="11" t="s">
        <v>216</v>
      </c>
      <c r="F34" s="11" t="s">
        <v>945</v>
      </c>
      <c r="G34" s="11">
        <v>82</v>
      </c>
    </row>
    <row r="35" spans="1:7" x14ac:dyDescent="0.25">
      <c r="A35" s="11">
        <v>28</v>
      </c>
      <c r="B35" s="10" t="s">
        <v>140</v>
      </c>
      <c r="C35" s="10" t="s">
        <v>214</v>
      </c>
      <c r="D35" s="10" t="s">
        <v>237</v>
      </c>
      <c r="E35" s="11" t="s">
        <v>221</v>
      </c>
      <c r="F35" s="11" t="s">
        <v>946</v>
      </c>
      <c r="G35" s="11">
        <v>84</v>
      </c>
    </row>
    <row r="36" spans="1:7" x14ac:dyDescent="0.25">
      <c r="A36" s="11">
        <v>29</v>
      </c>
      <c r="B36" s="10" t="s">
        <v>33</v>
      </c>
      <c r="C36" s="10" t="s">
        <v>214</v>
      </c>
      <c r="D36" s="10" t="s">
        <v>280</v>
      </c>
      <c r="E36" s="11" t="s">
        <v>216</v>
      </c>
      <c r="F36" s="11" t="s">
        <v>281</v>
      </c>
      <c r="G36" s="11">
        <v>88</v>
      </c>
    </row>
    <row r="37" spans="1:7" x14ac:dyDescent="0.25">
      <c r="A37" s="11">
        <v>30</v>
      </c>
      <c r="B37" s="10" t="s">
        <v>180</v>
      </c>
      <c r="C37" s="10" t="s">
        <v>214</v>
      </c>
      <c r="D37" s="10" t="s">
        <v>280</v>
      </c>
      <c r="E37" s="11" t="s">
        <v>216</v>
      </c>
      <c r="F37" s="11" t="s">
        <v>281</v>
      </c>
      <c r="G37" s="11">
        <v>88</v>
      </c>
    </row>
    <row r="38" spans="1:7" x14ac:dyDescent="0.25">
      <c r="A38" s="11">
        <v>31</v>
      </c>
      <c r="B38" s="10" t="s">
        <v>171</v>
      </c>
      <c r="C38" s="10" t="s">
        <v>214</v>
      </c>
      <c r="D38" s="10" t="s">
        <v>298</v>
      </c>
      <c r="E38" s="11" t="s">
        <v>221</v>
      </c>
      <c r="F38" s="11" t="s">
        <v>827</v>
      </c>
      <c r="G38" s="11">
        <v>91</v>
      </c>
    </row>
    <row r="39" spans="1:7" x14ac:dyDescent="0.25">
      <c r="A39" s="11">
        <v>32</v>
      </c>
      <c r="B39" s="10" t="s">
        <v>108</v>
      </c>
      <c r="C39" s="10" t="s">
        <v>214</v>
      </c>
      <c r="D39" s="10" t="s">
        <v>326</v>
      </c>
      <c r="E39" s="11" t="s">
        <v>216</v>
      </c>
      <c r="F39" s="11" t="s">
        <v>767</v>
      </c>
      <c r="G39" s="11">
        <v>97</v>
      </c>
    </row>
    <row r="40" spans="1:7" x14ac:dyDescent="0.25">
      <c r="A40" s="11">
        <v>33</v>
      </c>
      <c r="B40" s="10" t="s">
        <v>120</v>
      </c>
      <c r="C40" s="10" t="s">
        <v>214</v>
      </c>
      <c r="D40" s="10" t="s">
        <v>947</v>
      </c>
      <c r="E40" s="11" t="s">
        <v>216</v>
      </c>
      <c r="F40" s="11" t="s">
        <v>948</v>
      </c>
      <c r="G40" s="11">
        <v>98</v>
      </c>
    </row>
    <row r="41" spans="1:7" x14ac:dyDescent="0.25">
      <c r="A41" s="11">
        <v>34</v>
      </c>
      <c r="B41" s="10" t="s">
        <v>159</v>
      </c>
      <c r="C41" s="10" t="s">
        <v>214</v>
      </c>
      <c r="D41" s="10" t="s">
        <v>947</v>
      </c>
      <c r="E41" s="11" t="s">
        <v>216</v>
      </c>
      <c r="F41" s="11" t="s">
        <v>948</v>
      </c>
      <c r="G41" s="11">
        <v>98</v>
      </c>
    </row>
    <row r="42" spans="1:7" x14ac:dyDescent="0.25">
      <c r="A42" s="11">
        <v>35</v>
      </c>
      <c r="B42" s="10" t="s">
        <v>77</v>
      </c>
      <c r="C42" s="10" t="s">
        <v>214</v>
      </c>
      <c r="D42" s="10" t="s">
        <v>447</v>
      </c>
      <c r="E42" s="11" t="s">
        <v>221</v>
      </c>
      <c r="F42" s="11" t="s">
        <v>949</v>
      </c>
      <c r="G42" s="11">
        <v>102</v>
      </c>
    </row>
    <row r="43" spans="1:7" x14ac:dyDescent="0.25">
      <c r="A43" s="11">
        <v>36</v>
      </c>
      <c r="B43" s="10" t="s">
        <v>116</v>
      </c>
      <c r="C43" s="10" t="s">
        <v>214</v>
      </c>
      <c r="D43" s="10" t="s">
        <v>392</v>
      </c>
      <c r="E43" s="11" t="s">
        <v>216</v>
      </c>
      <c r="F43" s="11" t="s">
        <v>950</v>
      </c>
      <c r="G43" s="11">
        <v>103</v>
      </c>
    </row>
    <row r="44" spans="1:7" x14ac:dyDescent="0.25">
      <c r="A44" s="11">
        <v>37</v>
      </c>
      <c r="B44" s="10" t="s">
        <v>76</v>
      </c>
      <c r="C44" s="10" t="s">
        <v>214</v>
      </c>
      <c r="D44" s="10" t="s">
        <v>392</v>
      </c>
      <c r="E44" s="11" t="s">
        <v>221</v>
      </c>
      <c r="F44" s="11" t="s">
        <v>951</v>
      </c>
      <c r="G44" s="11">
        <v>113</v>
      </c>
    </row>
    <row r="45" spans="1:7" x14ac:dyDescent="0.25">
      <c r="A45" s="11">
        <v>38</v>
      </c>
      <c r="B45" s="10" t="s">
        <v>152</v>
      </c>
      <c r="C45" s="10" t="s">
        <v>214</v>
      </c>
      <c r="D45" s="10" t="s">
        <v>245</v>
      </c>
      <c r="E45" s="11" t="s">
        <v>221</v>
      </c>
      <c r="F45" s="11" t="s">
        <v>504</v>
      </c>
      <c r="G45" s="11">
        <v>122</v>
      </c>
    </row>
    <row r="46" spans="1:7" x14ac:dyDescent="0.25">
      <c r="A46" s="11">
        <v>39</v>
      </c>
      <c r="B46" s="10" t="s">
        <v>191</v>
      </c>
      <c r="C46" s="10" t="s">
        <v>214</v>
      </c>
      <c r="D46" s="10" t="s">
        <v>404</v>
      </c>
      <c r="E46" s="11" t="s">
        <v>216</v>
      </c>
      <c r="F46" s="11" t="s">
        <v>889</v>
      </c>
      <c r="G46" s="11">
        <v>124</v>
      </c>
    </row>
    <row r="47" spans="1:7" x14ac:dyDescent="0.25">
      <c r="A47" s="11">
        <v>40</v>
      </c>
      <c r="B47" s="10" t="s">
        <v>187</v>
      </c>
      <c r="C47" s="10" t="s">
        <v>214</v>
      </c>
      <c r="D47" s="10" t="s">
        <v>442</v>
      </c>
      <c r="E47" s="11" t="s">
        <v>221</v>
      </c>
      <c r="F47" s="11" t="s">
        <v>913</v>
      </c>
      <c r="G47" s="11">
        <v>125</v>
      </c>
    </row>
    <row r="48" spans="1:7" x14ac:dyDescent="0.25">
      <c r="A48" s="11">
        <v>41</v>
      </c>
      <c r="B48" s="10" t="s">
        <v>68</v>
      </c>
      <c r="C48" s="10" t="s">
        <v>214</v>
      </c>
      <c r="D48" s="10" t="s">
        <v>447</v>
      </c>
      <c r="E48" s="11" t="s">
        <v>221</v>
      </c>
      <c r="F48" s="11" t="s">
        <v>952</v>
      </c>
      <c r="G48" s="11">
        <v>130</v>
      </c>
    </row>
    <row r="49" spans="1:7" x14ac:dyDescent="0.25">
      <c r="A49" s="11">
        <v>42</v>
      </c>
      <c r="B49" s="10" t="s">
        <v>100</v>
      </c>
      <c r="C49" s="10" t="s">
        <v>214</v>
      </c>
      <c r="D49" s="10" t="s">
        <v>447</v>
      </c>
      <c r="E49" s="11" t="s">
        <v>221</v>
      </c>
      <c r="F49" s="11" t="s">
        <v>952</v>
      </c>
      <c r="G49" s="11">
        <v>130</v>
      </c>
    </row>
    <row r="50" spans="1:7" x14ac:dyDescent="0.25">
      <c r="A50" s="11">
        <v>43</v>
      </c>
      <c r="B50" s="10" t="s">
        <v>204</v>
      </c>
      <c r="C50" s="10" t="s">
        <v>214</v>
      </c>
      <c r="D50" s="10" t="s">
        <v>245</v>
      </c>
      <c r="E50" s="11" t="s">
        <v>216</v>
      </c>
      <c r="F50" s="11" t="s">
        <v>408</v>
      </c>
      <c r="G50" s="11">
        <v>131</v>
      </c>
    </row>
    <row r="51" spans="1:7" x14ac:dyDescent="0.25">
      <c r="A51" s="11">
        <v>44</v>
      </c>
      <c r="B51" s="10" t="s">
        <v>41</v>
      </c>
      <c r="C51" s="10" t="s">
        <v>214</v>
      </c>
      <c r="D51" s="10" t="s">
        <v>380</v>
      </c>
      <c r="E51" s="11" t="s">
        <v>221</v>
      </c>
      <c r="F51" s="11" t="s">
        <v>495</v>
      </c>
      <c r="G51" s="11">
        <v>132</v>
      </c>
    </row>
    <row r="52" spans="1:7" x14ac:dyDescent="0.25">
      <c r="A52" s="11">
        <v>45</v>
      </c>
      <c r="B52" s="10" t="s">
        <v>21</v>
      </c>
      <c r="C52" s="10" t="s">
        <v>214</v>
      </c>
      <c r="D52" s="10" t="s">
        <v>298</v>
      </c>
      <c r="E52" s="11" t="s">
        <v>221</v>
      </c>
      <c r="F52" s="11" t="s">
        <v>854</v>
      </c>
      <c r="G52" s="11">
        <v>136</v>
      </c>
    </row>
    <row r="53" spans="1:7" x14ac:dyDescent="0.25">
      <c r="A53" s="11">
        <v>46</v>
      </c>
      <c r="B53" s="10" t="s">
        <v>114</v>
      </c>
      <c r="C53" s="10" t="s">
        <v>214</v>
      </c>
      <c r="D53" s="10" t="s">
        <v>326</v>
      </c>
      <c r="E53" s="11" t="s">
        <v>216</v>
      </c>
      <c r="F53" s="11" t="s">
        <v>953</v>
      </c>
      <c r="G53" s="11">
        <v>137</v>
      </c>
    </row>
    <row r="54" spans="1:7" x14ac:dyDescent="0.25">
      <c r="A54" s="11">
        <v>47</v>
      </c>
      <c r="B54" s="10" t="s">
        <v>212</v>
      </c>
      <c r="C54" s="10" t="s">
        <v>214</v>
      </c>
      <c r="D54" s="10" t="s">
        <v>237</v>
      </c>
      <c r="E54" s="11" t="s">
        <v>216</v>
      </c>
      <c r="F54" s="11" t="s">
        <v>954</v>
      </c>
      <c r="G54" s="11">
        <v>141</v>
      </c>
    </row>
    <row r="55" spans="1:7" x14ac:dyDescent="0.25">
      <c r="A55" s="11">
        <v>48</v>
      </c>
      <c r="B55" s="10" t="s">
        <v>207</v>
      </c>
      <c r="C55" s="10" t="s">
        <v>214</v>
      </c>
      <c r="D55" s="10" t="s">
        <v>326</v>
      </c>
      <c r="E55" s="11" t="s">
        <v>221</v>
      </c>
      <c r="F55" s="11" t="s">
        <v>955</v>
      </c>
      <c r="G55" s="11">
        <v>142</v>
      </c>
    </row>
    <row r="56" spans="1:7" x14ac:dyDescent="0.25">
      <c r="A56" s="11">
        <v>49</v>
      </c>
      <c r="B56" s="10" t="s">
        <v>163</v>
      </c>
      <c r="C56" s="10" t="s">
        <v>214</v>
      </c>
      <c r="D56" s="10" t="s">
        <v>237</v>
      </c>
      <c r="E56" s="11" t="s">
        <v>221</v>
      </c>
      <c r="F56" s="11" t="s">
        <v>808</v>
      </c>
      <c r="G56" s="11">
        <v>151</v>
      </c>
    </row>
    <row r="57" spans="1:7" x14ac:dyDescent="0.25">
      <c r="A57" s="11">
        <v>50</v>
      </c>
      <c r="B57" s="10" t="s">
        <v>147</v>
      </c>
      <c r="C57" s="10" t="s">
        <v>214</v>
      </c>
      <c r="D57" s="10" t="s">
        <v>956</v>
      </c>
      <c r="E57" s="11" t="s">
        <v>216</v>
      </c>
      <c r="F57" s="11" t="s">
        <v>775</v>
      </c>
      <c r="G57" s="11">
        <v>158</v>
      </c>
    </row>
    <row r="58" spans="1:7" x14ac:dyDescent="0.25">
      <c r="A58" s="11">
        <v>51</v>
      </c>
      <c r="B58" s="10" t="s">
        <v>146</v>
      </c>
      <c r="C58" s="10" t="s">
        <v>214</v>
      </c>
      <c r="D58" s="10" t="s">
        <v>302</v>
      </c>
      <c r="E58" s="11" t="s">
        <v>221</v>
      </c>
      <c r="F58" s="11" t="s">
        <v>957</v>
      </c>
      <c r="G58" s="11">
        <v>159</v>
      </c>
    </row>
    <row r="59" spans="1:7" x14ac:dyDescent="0.25">
      <c r="A59" s="11">
        <v>52</v>
      </c>
      <c r="B59" s="10" t="s">
        <v>48</v>
      </c>
      <c r="C59" s="10" t="s">
        <v>214</v>
      </c>
      <c r="D59" s="10" t="s">
        <v>288</v>
      </c>
      <c r="E59" s="11" t="s">
        <v>216</v>
      </c>
      <c r="F59" s="11" t="s">
        <v>422</v>
      </c>
      <c r="G59" s="11">
        <v>160</v>
      </c>
    </row>
    <row r="60" spans="1:7" x14ac:dyDescent="0.25">
      <c r="A60" s="11">
        <v>53</v>
      </c>
      <c r="B60" s="10" t="s">
        <v>206</v>
      </c>
      <c r="C60" s="10" t="s">
        <v>214</v>
      </c>
      <c r="D60" s="10" t="s">
        <v>288</v>
      </c>
      <c r="E60" s="11" t="s">
        <v>216</v>
      </c>
      <c r="F60" s="11" t="s">
        <v>422</v>
      </c>
      <c r="G60" s="11">
        <v>160</v>
      </c>
    </row>
    <row r="61" spans="1:7" x14ac:dyDescent="0.25">
      <c r="A61" s="11">
        <v>54</v>
      </c>
      <c r="B61" s="10" t="s">
        <v>44</v>
      </c>
      <c r="C61" s="10" t="s">
        <v>214</v>
      </c>
      <c r="D61" s="10" t="s">
        <v>237</v>
      </c>
      <c r="E61" s="11" t="s">
        <v>221</v>
      </c>
      <c r="F61" s="11" t="s">
        <v>346</v>
      </c>
      <c r="G61" s="11">
        <v>161</v>
      </c>
    </row>
    <row r="62" spans="1:7" x14ac:dyDescent="0.25">
      <c r="A62" s="11">
        <v>55</v>
      </c>
      <c r="B62" s="10" t="s">
        <v>61</v>
      </c>
      <c r="C62" s="10" t="s">
        <v>214</v>
      </c>
      <c r="D62" s="10" t="s">
        <v>419</v>
      </c>
      <c r="E62" s="11" t="s">
        <v>221</v>
      </c>
      <c r="F62" s="11" t="s">
        <v>958</v>
      </c>
      <c r="G62" s="11">
        <v>175</v>
      </c>
    </row>
    <row r="63" spans="1:7" x14ac:dyDescent="0.25">
      <c r="A63" s="11">
        <v>56</v>
      </c>
      <c r="B63" s="10" t="s">
        <v>195</v>
      </c>
      <c r="C63" s="10" t="s">
        <v>214</v>
      </c>
      <c r="D63" s="10" t="s">
        <v>302</v>
      </c>
      <c r="E63" s="11" t="s">
        <v>221</v>
      </c>
      <c r="F63" s="11" t="s">
        <v>303</v>
      </c>
      <c r="G63" s="11">
        <v>176</v>
      </c>
    </row>
    <row r="64" spans="1:7" x14ac:dyDescent="0.25">
      <c r="A64" s="11">
        <v>57</v>
      </c>
      <c r="B64" s="10" t="s">
        <v>71</v>
      </c>
      <c r="C64" s="10" t="s">
        <v>214</v>
      </c>
      <c r="D64" s="10" t="s">
        <v>356</v>
      </c>
      <c r="E64" s="11" t="s">
        <v>221</v>
      </c>
      <c r="F64" s="11" t="s">
        <v>959</v>
      </c>
      <c r="G64" s="11">
        <v>177</v>
      </c>
    </row>
    <row r="65" spans="1:7" x14ac:dyDescent="0.25">
      <c r="A65" s="11">
        <v>58</v>
      </c>
      <c r="B65" s="10" t="s">
        <v>199</v>
      </c>
      <c r="C65" s="10" t="s">
        <v>214</v>
      </c>
      <c r="D65" s="10" t="s">
        <v>356</v>
      </c>
      <c r="E65" s="11" t="s">
        <v>221</v>
      </c>
      <c r="F65" s="11" t="s">
        <v>959</v>
      </c>
      <c r="G65" s="11">
        <v>177</v>
      </c>
    </row>
    <row r="66" spans="1:7" x14ac:dyDescent="0.25">
      <c r="A66" s="11">
        <v>59</v>
      </c>
      <c r="B66" s="10" t="s">
        <v>16</v>
      </c>
      <c r="C66" s="10" t="s">
        <v>214</v>
      </c>
      <c r="D66" s="10" t="s">
        <v>298</v>
      </c>
      <c r="E66" s="11" t="s">
        <v>216</v>
      </c>
      <c r="F66" s="11" t="s">
        <v>960</v>
      </c>
      <c r="G66" s="11">
        <v>191</v>
      </c>
    </row>
    <row r="67" spans="1:7" x14ac:dyDescent="0.25">
      <c r="A67" s="11">
        <v>60</v>
      </c>
      <c r="B67" s="10" t="s">
        <v>151</v>
      </c>
      <c r="C67" s="10" t="s">
        <v>214</v>
      </c>
      <c r="D67" s="10" t="s">
        <v>288</v>
      </c>
      <c r="E67" s="11" t="s">
        <v>221</v>
      </c>
      <c r="F67" s="11" t="s">
        <v>961</v>
      </c>
      <c r="G67" s="11">
        <v>190</v>
      </c>
    </row>
    <row r="68" spans="1:7" x14ac:dyDescent="0.25">
      <c r="A68" s="11">
        <v>61</v>
      </c>
      <c r="B68" s="10" t="s">
        <v>202</v>
      </c>
      <c r="C68" s="10" t="s">
        <v>214</v>
      </c>
      <c r="D68" s="10" t="s">
        <v>227</v>
      </c>
      <c r="E68" s="11" t="s">
        <v>221</v>
      </c>
      <c r="F68" s="11" t="s">
        <v>752</v>
      </c>
      <c r="G68" s="11">
        <v>202</v>
      </c>
    </row>
    <row r="69" spans="1:7" x14ac:dyDescent="0.25">
      <c r="A69" s="11">
        <v>62</v>
      </c>
      <c r="B69" s="10" t="s">
        <v>208</v>
      </c>
      <c r="C69" s="10" t="s">
        <v>214</v>
      </c>
      <c r="D69" s="10" t="s">
        <v>232</v>
      </c>
      <c r="E69" s="11" t="s">
        <v>216</v>
      </c>
      <c r="F69" s="11" t="s">
        <v>849</v>
      </c>
      <c r="G69" s="11">
        <v>204</v>
      </c>
    </row>
    <row r="70" spans="1:7" x14ac:dyDescent="0.25">
      <c r="A70" s="11">
        <v>63</v>
      </c>
      <c r="B70" s="10" t="s">
        <v>193</v>
      </c>
      <c r="C70" s="10" t="s">
        <v>214</v>
      </c>
      <c r="D70" s="10" t="s">
        <v>356</v>
      </c>
      <c r="E70" s="11" t="s">
        <v>216</v>
      </c>
      <c r="F70" s="11" t="s">
        <v>962</v>
      </c>
      <c r="G70" s="11">
        <v>206</v>
      </c>
    </row>
    <row r="71" spans="1:7" x14ac:dyDescent="0.25">
      <c r="A71" s="11">
        <v>64</v>
      </c>
      <c r="B71" s="10" t="s">
        <v>69</v>
      </c>
      <c r="C71" s="10" t="s">
        <v>214</v>
      </c>
      <c r="D71" s="10" t="s">
        <v>227</v>
      </c>
      <c r="E71" s="11" t="s">
        <v>221</v>
      </c>
      <c r="F71" s="11" t="s">
        <v>300</v>
      </c>
      <c r="G71" s="11">
        <v>212</v>
      </c>
    </row>
    <row r="72" spans="1:7" x14ac:dyDescent="0.25">
      <c r="A72" s="11">
        <v>65</v>
      </c>
      <c r="B72" s="10" t="s">
        <v>186</v>
      </c>
      <c r="C72" s="10" t="s">
        <v>214</v>
      </c>
      <c r="D72" s="10" t="s">
        <v>227</v>
      </c>
      <c r="E72" s="11" t="s">
        <v>221</v>
      </c>
      <c r="F72" s="11" t="s">
        <v>300</v>
      </c>
      <c r="G72" s="11">
        <v>212</v>
      </c>
    </row>
    <row r="73" spans="1:7" x14ac:dyDescent="0.25">
      <c r="A73" s="11">
        <v>66</v>
      </c>
      <c r="B73" s="10" t="s">
        <v>118</v>
      </c>
      <c r="C73" s="10" t="s">
        <v>214</v>
      </c>
      <c r="D73" s="10" t="s">
        <v>356</v>
      </c>
      <c r="E73" s="11" t="s">
        <v>221</v>
      </c>
      <c r="F73" s="11" t="s">
        <v>963</v>
      </c>
      <c r="G73" s="11">
        <v>214</v>
      </c>
    </row>
    <row r="74" spans="1:7" x14ac:dyDescent="0.25">
      <c r="A74" s="11">
        <v>67</v>
      </c>
      <c r="B74" s="10" t="s">
        <v>103</v>
      </c>
      <c r="C74" s="10" t="s">
        <v>214</v>
      </c>
      <c r="D74" s="10" t="s">
        <v>302</v>
      </c>
      <c r="E74" s="11" t="s">
        <v>221</v>
      </c>
      <c r="F74" s="11" t="s">
        <v>316</v>
      </c>
      <c r="G74" s="11">
        <v>222</v>
      </c>
    </row>
    <row r="75" spans="1:7" x14ac:dyDescent="0.25">
      <c r="A75" s="11">
        <v>68</v>
      </c>
      <c r="B75" s="10" t="s">
        <v>117</v>
      </c>
      <c r="C75" s="10" t="s">
        <v>214</v>
      </c>
      <c r="D75" s="10" t="s">
        <v>220</v>
      </c>
      <c r="E75" s="11" t="s">
        <v>216</v>
      </c>
      <c r="F75" s="11" t="s">
        <v>354</v>
      </c>
      <c r="G75" s="11">
        <v>231</v>
      </c>
    </row>
    <row r="76" spans="1:7" x14ac:dyDescent="0.25">
      <c r="A76" s="11">
        <v>69</v>
      </c>
      <c r="B76" s="10" t="s">
        <v>84</v>
      </c>
      <c r="C76" s="10" t="s">
        <v>214</v>
      </c>
      <c r="D76" s="10" t="s">
        <v>356</v>
      </c>
      <c r="E76" s="11" t="s">
        <v>216</v>
      </c>
      <c r="F76" s="11" t="s">
        <v>382</v>
      </c>
      <c r="G76" s="11">
        <v>238</v>
      </c>
    </row>
    <row r="77" spans="1:7" x14ac:dyDescent="0.25">
      <c r="A77" s="11">
        <v>70</v>
      </c>
      <c r="B77" s="10" t="s">
        <v>211</v>
      </c>
      <c r="C77" s="10" t="s">
        <v>214</v>
      </c>
      <c r="D77" s="10" t="s">
        <v>392</v>
      </c>
      <c r="E77" s="11" t="s">
        <v>216</v>
      </c>
      <c r="F77" s="11" t="s">
        <v>393</v>
      </c>
      <c r="G77" s="11">
        <v>248</v>
      </c>
    </row>
    <row r="78" spans="1:7" x14ac:dyDescent="0.25">
      <c r="A78" s="11">
        <v>71</v>
      </c>
      <c r="B78" s="10" t="s">
        <v>134</v>
      </c>
      <c r="C78" s="10" t="s">
        <v>214</v>
      </c>
      <c r="D78" s="10" t="s">
        <v>306</v>
      </c>
      <c r="E78" s="11" t="s">
        <v>216</v>
      </c>
      <c r="F78" s="11" t="s">
        <v>859</v>
      </c>
      <c r="G78" s="11">
        <v>250</v>
      </c>
    </row>
    <row r="79" spans="1:7" x14ac:dyDescent="0.25">
      <c r="A79" s="11">
        <v>72</v>
      </c>
      <c r="B79" s="10" t="s">
        <v>133</v>
      </c>
      <c r="C79" s="10" t="s">
        <v>214</v>
      </c>
      <c r="D79" s="10" t="s">
        <v>239</v>
      </c>
      <c r="E79" s="11" t="s">
        <v>216</v>
      </c>
      <c r="F79" s="11" t="s">
        <v>825</v>
      </c>
      <c r="G79" s="11">
        <v>257</v>
      </c>
    </row>
    <row r="80" spans="1:7" x14ac:dyDescent="0.25">
      <c r="A80" s="11">
        <v>73</v>
      </c>
      <c r="B80" s="10" t="s">
        <v>154</v>
      </c>
      <c r="C80" s="10" t="s">
        <v>214</v>
      </c>
      <c r="D80" s="10" t="s">
        <v>227</v>
      </c>
      <c r="E80" s="11" t="s">
        <v>221</v>
      </c>
      <c r="F80" s="11" t="s">
        <v>964</v>
      </c>
      <c r="G80" s="11">
        <v>258</v>
      </c>
    </row>
    <row r="81" spans="1:7" x14ac:dyDescent="0.25">
      <c r="A81" s="11">
        <v>74</v>
      </c>
      <c r="B81" s="10" t="s">
        <v>209</v>
      </c>
      <c r="C81" s="10" t="s">
        <v>214</v>
      </c>
      <c r="D81" s="10" t="s">
        <v>404</v>
      </c>
      <c r="E81" s="11" t="s">
        <v>216</v>
      </c>
      <c r="F81" s="11" t="s">
        <v>927</v>
      </c>
      <c r="G81" s="11">
        <v>260</v>
      </c>
    </row>
    <row r="82" spans="1:7" x14ac:dyDescent="0.25">
      <c r="A82" s="11">
        <v>75</v>
      </c>
      <c r="B82" s="10" t="s">
        <v>132</v>
      </c>
      <c r="C82" s="10" t="s">
        <v>214</v>
      </c>
      <c r="D82" s="10" t="s">
        <v>280</v>
      </c>
      <c r="E82" s="11" t="s">
        <v>221</v>
      </c>
      <c r="F82" s="11" t="s">
        <v>965</v>
      </c>
      <c r="G82" s="11">
        <v>264</v>
      </c>
    </row>
    <row r="83" spans="1:7" x14ac:dyDescent="0.25">
      <c r="A83" s="11">
        <v>76</v>
      </c>
      <c r="B83" s="10" t="s">
        <v>18</v>
      </c>
      <c r="C83" s="10" t="s">
        <v>214</v>
      </c>
      <c r="D83" s="10" t="s">
        <v>404</v>
      </c>
      <c r="E83" s="11" t="s">
        <v>221</v>
      </c>
      <c r="F83" s="11" t="s">
        <v>463</v>
      </c>
      <c r="G83" s="11">
        <v>270</v>
      </c>
    </row>
    <row r="84" spans="1:7" x14ac:dyDescent="0.25">
      <c r="A84" s="11">
        <v>77</v>
      </c>
      <c r="B84" s="10" t="s">
        <v>23</v>
      </c>
      <c r="C84" s="10" t="s">
        <v>214</v>
      </c>
      <c r="D84" s="10" t="s">
        <v>404</v>
      </c>
      <c r="E84" s="11" t="s">
        <v>221</v>
      </c>
      <c r="F84" s="11" t="s">
        <v>463</v>
      </c>
      <c r="G84" s="11">
        <v>270</v>
      </c>
    </row>
    <row r="85" spans="1:7" x14ac:dyDescent="0.25">
      <c r="A85" s="11">
        <v>78</v>
      </c>
      <c r="B85" s="10" t="s">
        <v>192</v>
      </c>
      <c r="C85" s="10" t="s">
        <v>214</v>
      </c>
      <c r="D85" s="10" t="s">
        <v>258</v>
      </c>
      <c r="E85" s="11" t="s">
        <v>216</v>
      </c>
      <c r="F85" s="11" t="s">
        <v>966</v>
      </c>
      <c r="G85" s="11">
        <v>271</v>
      </c>
    </row>
    <row r="86" spans="1:7" x14ac:dyDescent="0.25">
      <c r="A86" s="11">
        <v>79</v>
      </c>
      <c r="B86" s="10" t="s">
        <v>110</v>
      </c>
      <c r="C86" s="10" t="s">
        <v>214</v>
      </c>
      <c r="D86" s="10" t="s">
        <v>302</v>
      </c>
      <c r="E86" s="11" t="s">
        <v>216</v>
      </c>
      <c r="F86" s="11" t="s">
        <v>371</v>
      </c>
      <c r="G86" s="11">
        <v>272</v>
      </c>
    </row>
    <row r="87" spans="1:7" x14ac:dyDescent="0.25">
      <c r="A87" s="11">
        <v>80</v>
      </c>
      <c r="B87" s="10" t="s">
        <v>40</v>
      </c>
      <c r="C87" s="10" t="s">
        <v>214</v>
      </c>
      <c r="D87" s="10" t="s">
        <v>306</v>
      </c>
      <c r="E87" s="11" t="s">
        <v>221</v>
      </c>
      <c r="F87" s="11" t="s">
        <v>771</v>
      </c>
      <c r="G87" s="11">
        <v>273</v>
      </c>
    </row>
    <row r="88" spans="1:7" x14ac:dyDescent="0.25">
      <c r="A88" s="11">
        <v>81</v>
      </c>
      <c r="B88" s="10" t="s">
        <v>210</v>
      </c>
      <c r="C88" s="10" t="s">
        <v>214</v>
      </c>
      <c r="D88" s="10" t="s">
        <v>245</v>
      </c>
      <c r="E88" s="11" t="s">
        <v>216</v>
      </c>
      <c r="F88" s="11" t="s">
        <v>429</v>
      </c>
      <c r="G88" s="11">
        <v>274</v>
      </c>
    </row>
    <row r="89" spans="1:7" x14ac:dyDescent="0.25">
      <c r="A89" s="11">
        <v>82</v>
      </c>
      <c r="B89" s="10" t="s">
        <v>182</v>
      </c>
      <c r="C89" s="10" t="s">
        <v>214</v>
      </c>
      <c r="D89" s="10" t="s">
        <v>249</v>
      </c>
      <c r="E89" s="11" t="s">
        <v>221</v>
      </c>
      <c r="F89" s="11" t="s">
        <v>369</v>
      </c>
      <c r="G89" s="11">
        <v>275</v>
      </c>
    </row>
    <row r="90" spans="1:7" x14ac:dyDescent="0.25">
      <c r="A90" s="11">
        <v>83</v>
      </c>
      <c r="B90" s="10" t="s">
        <v>95</v>
      </c>
      <c r="C90" s="10" t="s">
        <v>214</v>
      </c>
      <c r="D90" s="10" t="s">
        <v>326</v>
      </c>
      <c r="E90" s="11" t="s">
        <v>216</v>
      </c>
      <c r="F90" s="11" t="s">
        <v>799</v>
      </c>
      <c r="G90" s="11">
        <v>278</v>
      </c>
    </row>
    <row r="91" spans="1:7" x14ac:dyDescent="0.25">
      <c r="A91" s="11">
        <v>84</v>
      </c>
      <c r="B91" s="10" t="s">
        <v>112</v>
      </c>
      <c r="C91" s="10" t="s">
        <v>214</v>
      </c>
      <c r="D91" s="10" t="s">
        <v>227</v>
      </c>
      <c r="E91" s="11" t="s">
        <v>221</v>
      </c>
      <c r="F91" s="11" t="s">
        <v>229</v>
      </c>
      <c r="G91" s="11">
        <v>285</v>
      </c>
    </row>
    <row r="92" spans="1:7" x14ac:dyDescent="0.25">
      <c r="A92" s="11">
        <v>85</v>
      </c>
      <c r="B92" s="10" t="s">
        <v>149</v>
      </c>
      <c r="C92" s="10" t="s">
        <v>214</v>
      </c>
      <c r="D92" s="10" t="s">
        <v>249</v>
      </c>
      <c r="E92" s="11" t="s">
        <v>216</v>
      </c>
      <c r="F92" s="11" t="s">
        <v>401</v>
      </c>
      <c r="G92" s="11">
        <v>286</v>
      </c>
    </row>
    <row r="93" spans="1:7" x14ac:dyDescent="0.25">
      <c r="A93" s="11">
        <v>86</v>
      </c>
      <c r="B93" s="10" t="s">
        <v>170</v>
      </c>
      <c r="C93" s="10" t="s">
        <v>214</v>
      </c>
      <c r="D93" s="10" t="s">
        <v>249</v>
      </c>
      <c r="E93" s="11" t="s">
        <v>216</v>
      </c>
      <c r="F93" s="11" t="s">
        <v>401</v>
      </c>
      <c r="G93" s="11">
        <v>286</v>
      </c>
    </row>
    <row r="94" spans="1:7" x14ac:dyDescent="0.25">
      <c r="A94" s="11">
        <v>87</v>
      </c>
      <c r="B94" s="10" t="s">
        <v>198</v>
      </c>
      <c r="C94" s="10" t="s">
        <v>214</v>
      </c>
      <c r="D94" s="10" t="s">
        <v>245</v>
      </c>
      <c r="E94" s="11" t="s">
        <v>221</v>
      </c>
      <c r="F94" s="11" t="s">
        <v>967</v>
      </c>
      <c r="G94" s="11">
        <v>287</v>
      </c>
    </row>
    <row r="95" spans="1:7" x14ac:dyDescent="0.25">
      <c r="A95" s="11">
        <v>88</v>
      </c>
      <c r="B95" s="10" t="s">
        <v>20</v>
      </c>
      <c r="C95" s="10" t="s">
        <v>214</v>
      </c>
      <c r="D95" s="10" t="s">
        <v>306</v>
      </c>
      <c r="E95" s="11" t="s">
        <v>221</v>
      </c>
      <c r="F95" s="11" t="s">
        <v>307</v>
      </c>
      <c r="G95" s="11">
        <v>290</v>
      </c>
    </row>
    <row r="96" spans="1:7" x14ac:dyDescent="0.25">
      <c r="A96" s="11">
        <v>89</v>
      </c>
      <c r="B96" s="10" t="s">
        <v>42</v>
      </c>
      <c r="C96" s="10" t="s">
        <v>214</v>
      </c>
      <c r="D96" s="10" t="s">
        <v>306</v>
      </c>
      <c r="E96" s="11" t="s">
        <v>216</v>
      </c>
      <c r="F96" s="11" t="s">
        <v>894</v>
      </c>
      <c r="G96" s="11">
        <v>299</v>
      </c>
    </row>
    <row r="97" spans="1:7" x14ac:dyDescent="0.25">
      <c r="A97" s="11">
        <v>90</v>
      </c>
      <c r="B97" s="10" t="s">
        <v>99</v>
      </c>
      <c r="C97" s="10" t="s">
        <v>214</v>
      </c>
      <c r="D97" s="10" t="s">
        <v>306</v>
      </c>
      <c r="E97" s="11" t="s">
        <v>216</v>
      </c>
      <c r="F97" s="11" t="s">
        <v>894</v>
      </c>
      <c r="G97" s="11">
        <v>299</v>
      </c>
    </row>
    <row r="98" spans="1:7" x14ac:dyDescent="0.25">
      <c r="A98" s="11">
        <v>91</v>
      </c>
      <c r="B98" s="10" t="s">
        <v>107</v>
      </c>
      <c r="C98" s="10" t="s">
        <v>214</v>
      </c>
      <c r="D98" s="10" t="s">
        <v>285</v>
      </c>
      <c r="E98" s="11" t="s">
        <v>216</v>
      </c>
      <c r="F98" s="11" t="s">
        <v>323</v>
      </c>
      <c r="G98" s="11">
        <v>301</v>
      </c>
    </row>
    <row r="99" spans="1:7" x14ac:dyDescent="0.25">
      <c r="A99" s="11">
        <v>92</v>
      </c>
      <c r="B99" s="10" t="s">
        <v>96</v>
      </c>
      <c r="C99" s="10" t="s">
        <v>214</v>
      </c>
      <c r="D99" s="10" t="s">
        <v>272</v>
      </c>
      <c r="E99" s="11" t="s">
        <v>221</v>
      </c>
      <c r="F99" s="11" t="s">
        <v>968</v>
      </c>
      <c r="G99" s="11">
        <v>302</v>
      </c>
    </row>
    <row r="100" spans="1:7" x14ac:dyDescent="0.25">
      <c r="A100" s="11">
        <v>93</v>
      </c>
      <c r="B100" s="10" t="s">
        <v>97</v>
      </c>
      <c r="C100" s="10" t="s">
        <v>214</v>
      </c>
      <c r="D100" s="10" t="s">
        <v>285</v>
      </c>
      <c r="E100" s="11" t="s">
        <v>216</v>
      </c>
      <c r="F100" s="11" t="s">
        <v>286</v>
      </c>
      <c r="G100" s="11">
        <v>303</v>
      </c>
    </row>
    <row r="101" spans="1:7" x14ac:dyDescent="0.25">
      <c r="A101" s="11">
        <v>94</v>
      </c>
      <c r="B101" s="10" t="s">
        <v>131</v>
      </c>
      <c r="C101" s="10" t="s">
        <v>214</v>
      </c>
      <c r="D101" s="10" t="s">
        <v>363</v>
      </c>
      <c r="E101" s="11" t="s">
        <v>221</v>
      </c>
      <c r="F101" s="11" t="s">
        <v>507</v>
      </c>
      <c r="G101" s="11">
        <v>304</v>
      </c>
    </row>
    <row r="102" spans="1:7" x14ac:dyDescent="0.25">
      <c r="A102" s="11">
        <v>95</v>
      </c>
      <c r="B102" s="10" t="s">
        <v>32</v>
      </c>
      <c r="C102" s="10" t="s">
        <v>214</v>
      </c>
      <c r="D102" s="10" t="s">
        <v>272</v>
      </c>
      <c r="E102" s="11" t="s">
        <v>221</v>
      </c>
      <c r="F102" s="11" t="s">
        <v>969</v>
      </c>
      <c r="G102" s="11">
        <v>308</v>
      </c>
    </row>
    <row r="103" spans="1:7" x14ac:dyDescent="0.25">
      <c r="A103" s="11">
        <v>96</v>
      </c>
      <c r="B103" s="10" t="s">
        <v>181</v>
      </c>
      <c r="C103" s="10" t="s">
        <v>214</v>
      </c>
      <c r="D103" s="10" t="s">
        <v>245</v>
      </c>
      <c r="E103" s="11" t="s">
        <v>221</v>
      </c>
      <c r="F103" s="11" t="s">
        <v>970</v>
      </c>
      <c r="G103" s="11">
        <v>309</v>
      </c>
    </row>
    <row r="104" spans="1:7" x14ac:dyDescent="0.25">
      <c r="A104" s="11">
        <v>97</v>
      </c>
      <c r="B104" s="10" t="s">
        <v>150</v>
      </c>
      <c r="C104" s="10" t="s">
        <v>214</v>
      </c>
      <c r="D104" s="10" t="s">
        <v>249</v>
      </c>
      <c r="E104" s="11" t="s">
        <v>221</v>
      </c>
      <c r="F104" s="11" t="s">
        <v>852</v>
      </c>
      <c r="G104" s="11">
        <v>318</v>
      </c>
    </row>
    <row r="105" spans="1:7" x14ac:dyDescent="0.25">
      <c r="A105" s="11">
        <v>98</v>
      </c>
      <c r="B105" s="10" t="s">
        <v>161</v>
      </c>
      <c r="C105" s="10" t="s">
        <v>214</v>
      </c>
      <c r="D105" s="10" t="s">
        <v>285</v>
      </c>
      <c r="E105" s="11" t="s">
        <v>216</v>
      </c>
      <c r="F105" s="11" t="s">
        <v>430</v>
      </c>
      <c r="G105" s="11">
        <v>320</v>
      </c>
    </row>
    <row r="106" spans="1:7" x14ac:dyDescent="0.25">
      <c r="A106" s="11">
        <v>99</v>
      </c>
      <c r="B106" s="10" t="s">
        <v>183</v>
      </c>
      <c r="C106" s="10" t="s">
        <v>214</v>
      </c>
      <c r="D106" s="10" t="s">
        <v>285</v>
      </c>
      <c r="E106" s="11" t="s">
        <v>216</v>
      </c>
      <c r="F106" s="11" t="s">
        <v>430</v>
      </c>
      <c r="G106" s="11">
        <v>320</v>
      </c>
    </row>
    <row r="107" spans="1:7" x14ac:dyDescent="0.25">
      <c r="A107" s="11">
        <v>100</v>
      </c>
      <c r="B107" s="10" t="s">
        <v>14</v>
      </c>
      <c r="C107" s="10" t="s">
        <v>214</v>
      </c>
      <c r="D107" s="10" t="s">
        <v>227</v>
      </c>
      <c r="E107" s="11" t="s">
        <v>221</v>
      </c>
      <c r="F107" s="11" t="s">
        <v>971</v>
      </c>
      <c r="G107" s="11">
        <v>322</v>
      </c>
    </row>
    <row r="108" spans="1:7" x14ac:dyDescent="0.25">
      <c r="A108" s="11">
        <v>101</v>
      </c>
      <c r="B108" s="10" t="s">
        <v>79</v>
      </c>
      <c r="C108" s="10" t="s">
        <v>214</v>
      </c>
      <c r="D108" s="10" t="s">
        <v>249</v>
      </c>
      <c r="E108" s="11" t="s">
        <v>221</v>
      </c>
      <c r="F108" s="11" t="s">
        <v>897</v>
      </c>
      <c r="G108" s="11">
        <v>335</v>
      </c>
    </row>
    <row r="109" spans="1:7" x14ac:dyDescent="0.25">
      <c r="A109" s="11">
        <v>102</v>
      </c>
      <c r="B109" s="10" t="s">
        <v>119</v>
      </c>
      <c r="C109" s="10" t="s">
        <v>214</v>
      </c>
      <c r="D109" s="10" t="s">
        <v>290</v>
      </c>
      <c r="E109" s="11" t="s">
        <v>216</v>
      </c>
      <c r="F109" s="11" t="s">
        <v>291</v>
      </c>
      <c r="G109" s="11">
        <v>341</v>
      </c>
    </row>
    <row r="110" spans="1:7" x14ac:dyDescent="0.25">
      <c r="A110" s="11">
        <v>103</v>
      </c>
      <c r="B110" s="10" t="s">
        <v>184</v>
      </c>
      <c r="C110" s="10" t="s">
        <v>214</v>
      </c>
      <c r="D110" s="10" t="s">
        <v>227</v>
      </c>
      <c r="E110" s="11" t="s">
        <v>216</v>
      </c>
      <c r="F110" s="11" t="s">
        <v>972</v>
      </c>
      <c r="G110" s="11">
        <v>351</v>
      </c>
    </row>
    <row r="111" spans="1:7" x14ac:dyDescent="0.25">
      <c r="A111" s="11">
        <v>104</v>
      </c>
      <c r="B111" s="10" t="s">
        <v>83</v>
      </c>
      <c r="C111" s="10" t="s">
        <v>214</v>
      </c>
      <c r="D111" s="10" t="s">
        <v>227</v>
      </c>
      <c r="E111" s="11" t="s">
        <v>216</v>
      </c>
      <c r="F111" s="11" t="s">
        <v>972</v>
      </c>
      <c r="G111" s="11">
        <v>351</v>
      </c>
    </row>
    <row r="112" spans="1:7" x14ac:dyDescent="0.25">
      <c r="A112" s="11">
        <v>105</v>
      </c>
      <c r="B112" s="10" t="s">
        <v>185</v>
      </c>
      <c r="C112" s="10" t="s">
        <v>214</v>
      </c>
      <c r="D112" s="10" t="s">
        <v>227</v>
      </c>
      <c r="E112" s="11" t="s">
        <v>216</v>
      </c>
      <c r="F112" s="11" t="s">
        <v>972</v>
      </c>
      <c r="G112" s="11">
        <v>351</v>
      </c>
    </row>
    <row r="113" spans="1:7" x14ac:dyDescent="0.25">
      <c r="A113" s="11">
        <v>106</v>
      </c>
      <c r="B113" s="10" t="s">
        <v>38</v>
      </c>
      <c r="C113" s="10" t="s">
        <v>214</v>
      </c>
      <c r="D113" s="10" t="s">
        <v>223</v>
      </c>
      <c r="E113" s="11" t="s">
        <v>216</v>
      </c>
      <c r="F113" s="11" t="s">
        <v>224</v>
      </c>
      <c r="G113" s="11">
        <v>354</v>
      </c>
    </row>
    <row r="114" spans="1:7" x14ac:dyDescent="0.25">
      <c r="A114" s="11">
        <v>107</v>
      </c>
      <c r="B114" s="10" t="s">
        <v>101</v>
      </c>
      <c r="C114" s="10" t="s">
        <v>214</v>
      </c>
      <c r="D114" s="10" t="s">
        <v>276</v>
      </c>
      <c r="E114" s="11" t="s">
        <v>221</v>
      </c>
      <c r="F114" s="11" t="s">
        <v>277</v>
      </c>
      <c r="G114" s="11">
        <v>358</v>
      </c>
    </row>
    <row r="115" spans="1:7" x14ac:dyDescent="0.25">
      <c r="A115" s="11">
        <v>108</v>
      </c>
      <c r="B115" s="10" t="s">
        <v>153</v>
      </c>
      <c r="C115" s="10" t="s">
        <v>214</v>
      </c>
      <c r="D115" s="10" t="s">
        <v>290</v>
      </c>
      <c r="E115" s="11" t="s">
        <v>216</v>
      </c>
      <c r="F115" s="11" t="s">
        <v>478</v>
      </c>
      <c r="G115" s="11">
        <v>361</v>
      </c>
    </row>
    <row r="116" spans="1:7" x14ac:dyDescent="0.25">
      <c r="A116" s="11">
        <v>109</v>
      </c>
      <c r="B116" s="10" t="s">
        <v>162</v>
      </c>
      <c r="C116" s="10" t="s">
        <v>214</v>
      </c>
      <c r="D116" s="10" t="s">
        <v>288</v>
      </c>
      <c r="E116" s="11" t="s">
        <v>221</v>
      </c>
      <c r="F116" s="11" t="s">
        <v>341</v>
      </c>
      <c r="G116" s="11">
        <v>365</v>
      </c>
    </row>
    <row r="117" spans="1:7" x14ac:dyDescent="0.25">
      <c r="A117" s="11">
        <v>110</v>
      </c>
      <c r="B117" s="10" t="s">
        <v>73</v>
      </c>
      <c r="C117" s="10" t="s">
        <v>214</v>
      </c>
      <c r="D117" s="10" t="s">
        <v>294</v>
      </c>
      <c r="E117" s="11" t="s">
        <v>216</v>
      </c>
      <c r="F117" s="11" t="s">
        <v>473</v>
      </c>
      <c r="G117" s="11">
        <v>373</v>
      </c>
    </row>
    <row r="118" spans="1:7" x14ac:dyDescent="0.25">
      <c r="A118" s="11">
        <v>111</v>
      </c>
      <c r="B118" s="10" t="s">
        <v>160</v>
      </c>
      <c r="C118" s="10" t="s">
        <v>214</v>
      </c>
      <c r="D118" s="10" t="s">
        <v>294</v>
      </c>
      <c r="E118" s="11" t="s">
        <v>216</v>
      </c>
      <c r="F118" s="11" t="s">
        <v>473</v>
      </c>
      <c r="G118" s="11">
        <v>373</v>
      </c>
    </row>
    <row r="119" spans="1:7" x14ac:dyDescent="0.25">
      <c r="A119" s="11">
        <v>112</v>
      </c>
      <c r="B119" s="10" t="s">
        <v>105</v>
      </c>
      <c r="C119" s="10" t="s">
        <v>214</v>
      </c>
      <c r="D119" s="10" t="s">
        <v>290</v>
      </c>
      <c r="E119" s="11" t="s">
        <v>221</v>
      </c>
      <c r="F119" s="11" t="s">
        <v>293</v>
      </c>
      <c r="G119" s="11">
        <v>374</v>
      </c>
    </row>
    <row r="120" spans="1:7" x14ac:dyDescent="0.25">
      <c r="A120" s="11">
        <v>113</v>
      </c>
      <c r="B120" s="10" t="s">
        <v>86</v>
      </c>
      <c r="C120" s="10" t="s">
        <v>214</v>
      </c>
      <c r="D120" s="10" t="s">
        <v>230</v>
      </c>
      <c r="E120" s="11" t="s">
        <v>221</v>
      </c>
      <c r="F120" s="11" t="s">
        <v>231</v>
      </c>
      <c r="G120" s="11">
        <v>377</v>
      </c>
    </row>
    <row r="121" spans="1:7" x14ac:dyDescent="0.25">
      <c r="A121" s="11">
        <v>114</v>
      </c>
      <c r="B121" s="10" t="s">
        <v>113</v>
      </c>
      <c r="C121" s="10" t="s">
        <v>214</v>
      </c>
      <c r="D121" s="10" t="s">
        <v>263</v>
      </c>
      <c r="E121" s="11" t="s">
        <v>216</v>
      </c>
      <c r="F121" s="11" t="s">
        <v>819</v>
      </c>
      <c r="G121" s="11">
        <v>380</v>
      </c>
    </row>
    <row r="122" spans="1:7" x14ac:dyDescent="0.25">
      <c r="A122" s="11">
        <v>115</v>
      </c>
      <c r="B122" s="10" t="s">
        <v>43</v>
      </c>
      <c r="C122" s="10" t="s">
        <v>214</v>
      </c>
      <c r="D122" s="10" t="s">
        <v>227</v>
      </c>
      <c r="E122" s="11" t="s">
        <v>216</v>
      </c>
      <c r="F122" s="11" t="s">
        <v>416</v>
      </c>
      <c r="G122" s="11">
        <v>382</v>
      </c>
    </row>
    <row r="123" spans="1:7" x14ac:dyDescent="0.25">
      <c r="A123" s="11">
        <v>116</v>
      </c>
      <c r="B123" s="10" t="s">
        <v>144</v>
      </c>
      <c r="C123" s="10" t="s">
        <v>214</v>
      </c>
      <c r="D123" s="10" t="s">
        <v>227</v>
      </c>
      <c r="E123" s="11" t="s">
        <v>216</v>
      </c>
      <c r="F123" s="11" t="s">
        <v>416</v>
      </c>
      <c r="G123" s="11">
        <v>382</v>
      </c>
    </row>
    <row r="124" spans="1:7" x14ac:dyDescent="0.25">
      <c r="A124" s="11">
        <v>117</v>
      </c>
      <c r="B124" s="10" t="s">
        <v>106</v>
      </c>
      <c r="C124" s="10" t="s">
        <v>214</v>
      </c>
      <c r="D124" s="10" t="s">
        <v>387</v>
      </c>
      <c r="E124" s="11" t="s">
        <v>216</v>
      </c>
      <c r="F124" s="11" t="s">
        <v>973</v>
      </c>
      <c r="G124" s="11">
        <v>388</v>
      </c>
    </row>
    <row r="125" spans="1:7" x14ac:dyDescent="0.25">
      <c r="A125" s="11">
        <v>118</v>
      </c>
      <c r="B125" s="10" t="s">
        <v>80</v>
      </c>
      <c r="C125" s="10" t="s">
        <v>214</v>
      </c>
      <c r="D125" s="10" t="s">
        <v>352</v>
      </c>
      <c r="E125" s="11" t="s">
        <v>216</v>
      </c>
      <c r="F125" s="11" t="s">
        <v>353</v>
      </c>
      <c r="G125" s="11">
        <v>398</v>
      </c>
    </row>
    <row r="126" spans="1:7" x14ac:dyDescent="0.25">
      <c r="A126" s="11">
        <v>119</v>
      </c>
      <c r="B126" s="10" t="s">
        <v>11</v>
      </c>
      <c r="C126" s="10" t="s">
        <v>214</v>
      </c>
      <c r="D126" s="10" t="s">
        <v>220</v>
      </c>
      <c r="E126" s="11" t="s">
        <v>216</v>
      </c>
      <c r="F126" s="11" t="s">
        <v>974</v>
      </c>
      <c r="G126" s="11">
        <v>399</v>
      </c>
    </row>
    <row r="127" spans="1:7" x14ac:dyDescent="0.25">
      <c r="A127" s="11">
        <v>120</v>
      </c>
      <c r="B127" s="10" t="s">
        <v>141</v>
      </c>
      <c r="C127" s="10" t="s">
        <v>214</v>
      </c>
      <c r="D127" s="10" t="s">
        <v>261</v>
      </c>
      <c r="E127" s="11" t="s">
        <v>221</v>
      </c>
      <c r="F127" s="11" t="s">
        <v>742</v>
      </c>
      <c r="G127" s="11">
        <v>410</v>
      </c>
    </row>
    <row r="128" spans="1:7" x14ac:dyDescent="0.25">
      <c r="A128" s="11">
        <v>121</v>
      </c>
      <c r="B128" s="10" t="s">
        <v>188</v>
      </c>
      <c r="C128" s="10" t="s">
        <v>214</v>
      </c>
      <c r="D128" s="10" t="s">
        <v>261</v>
      </c>
      <c r="E128" s="11" t="s">
        <v>221</v>
      </c>
      <c r="F128" s="11" t="s">
        <v>742</v>
      </c>
      <c r="G128" s="11">
        <v>410</v>
      </c>
    </row>
    <row r="129" spans="1:7" x14ac:dyDescent="0.25">
      <c r="A129" s="11">
        <v>122</v>
      </c>
      <c r="B129" s="10" t="s">
        <v>92</v>
      </c>
      <c r="C129" s="10" t="s">
        <v>214</v>
      </c>
      <c r="D129" s="10" t="s">
        <v>263</v>
      </c>
      <c r="E129" s="11" t="s">
        <v>221</v>
      </c>
      <c r="F129" s="11" t="s">
        <v>264</v>
      </c>
      <c r="G129" s="11">
        <v>424</v>
      </c>
    </row>
    <row r="130" spans="1:7" x14ac:dyDescent="0.25">
      <c r="A130" s="11">
        <v>123</v>
      </c>
      <c r="B130" s="10" t="s">
        <v>22</v>
      </c>
      <c r="C130" s="10" t="s">
        <v>214</v>
      </c>
      <c r="D130" s="10" t="s">
        <v>269</v>
      </c>
      <c r="E130" s="11" t="s">
        <v>221</v>
      </c>
      <c r="F130" s="11" t="s">
        <v>270</v>
      </c>
      <c r="G130" s="11">
        <v>427</v>
      </c>
    </row>
    <row r="131" spans="1:7" x14ac:dyDescent="0.25">
      <c r="A131" s="11">
        <v>124</v>
      </c>
      <c r="B131" s="10" t="s">
        <v>203</v>
      </c>
      <c r="C131" s="10" t="s">
        <v>214</v>
      </c>
      <c r="D131" s="10" t="s">
        <v>269</v>
      </c>
      <c r="E131" s="11" t="s">
        <v>221</v>
      </c>
      <c r="F131" s="11" t="s">
        <v>270</v>
      </c>
      <c r="G131" s="11">
        <v>427</v>
      </c>
    </row>
    <row r="132" spans="1:7" x14ac:dyDescent="0.25">
      <c r="A132" s="11">
        <v>125</v>
      </c>
      <c r="B132" s="10" t="s">
        <v>124</v>
      </c>
      <c r="C132" s="10" t="s">
        <v>214</v>
      </c>
      <c r="D132" s="10" t="s">
        <v>237</v>
      </c>
      <c r="E132" s="11" t="s">
        <v>221</v>
      </c>
      <c r="F132" s="11" t="s">
        <v>530</v>
      </c>
      <c r="G132" s="11">
        <v>434</v>
      </c>
    </row>
    <row r="133" spans="1:7" x14ac:dyDescent="0.25">
      <c r="A133" s="11">
        <v>126</v>
      </c>
      <c r="B133" s="10" t="s">
        <v>179</v>
      </c>
      <c r="C133" s="10" t="s">
        <v>214</v>
      </c>
      <c r="D133" s="10" t="s">
        <v>312</v>
      </c>
      <c r="E133" s="11" t="s">
        <v>221</v>
      </c>
      <c r="F133" s="11" t="s">
        <v>358</v>
      </c>
      <c r="G133" s="11">
        <v>437</v>
      </c>
    </row>
    <row r="134" spans="1:7" x14ac:dyDescent="0.25">
      <c r="A134" s="11">
        <v>127</v>
      </c>
      <c r="B134" s="10" t="s">
        <v>975</v>
      </c>
      <c r="C134" s="10" t="s">
        <v>214</v>
      </c>
      <c r="D134" s="10" t="s">
        <v>227</v>
      </c>
      <c r="E134" s="11" t="s">
        <v>216</v>
      </c>
      <c r="F134" s="11" t="s">
        <v>976</v>
      </c>
      <c r="G134" s="11">
        <v>438</v>
      </c>
    </row>
    <row r="135" spans="1:7" x14ac:dyDescent="0.25">
      <c r="A135" s="11">
        <v>128</v>
      </c>
      <c r="B135" s="10" t="s">
        <v>213</v>
      </c>
      <c r="C135" s="10" t="s">
        <v>214</v>
      </c>
      <c r="D135" s="10" t="s">
        <v>466</v>
      </c>
      <c r="E135" s="11" t="s">
        <v>216</v>
      </c>
      <c r="F135" s="11" t="s">
        <v>977</v>
      </c>
      <c r="G135" s="11">
        <v>451</v>
      </c>
    </row>
    <row r="136" spans="1:7" x14ac:dyDescent="0.25">
      <c r="A136" s="11" t="s">
        <v>978</v>
      </c>
      <c r="B136" s="10" t="s">
        <v>979</v>
      </c>
      <c r="C136" s="13" t="s">
        <v>214</v>
      </c>
      <c r="D136" s="10" t="s">
        <v>980</v>
      </c>
      <c r="E136" s="11" t="s">
        <v>221</v>
      </c>
      <c r="F136" s="11" t="s">
        <v>981</v>
      </c>
      <c r="G136" s="11"/>
    </row>
    <row r="137" spans="1:7" x14ac:dyDescent="0.25">
      <c r="A137" s="11">
        <v>130</v>
      </c>
      <c r="B137" s="10" t="s">
        <v>982</v>
      </c>
      <c r="C137" s="10" t="s">
        <v>214</v>
      </c>
      <c r="D137" s="10" t="s">
        <v>980</v>
      </c>
      <c r="E137" s="11" t="s">
        <v>216</v>
      </c>
      <c r="F137" s="11" t="s">
        <v>983</v>
      </c>
      <c r="G137" s="11"/>
    </row>
    <row r="138" spans="1:7" x14ac:dyDescent="0.25">
      <c r="A138" s="11"/>
      <c r="B138" s="10"/>
      <c r="C138" s="10"/>
      <c r="D138" s="10"/>
      <c r="E138" s="11"/>
      <c r="F138" s="11"/>
      <c r="G138" s="11"/>
    </row>
    <row r="139" spans="1:7" x14ac:dyDescent="0.25">
      <c r="A139" s="11"/>
      <c r="B139" s="117" t="s">
        <v>984</v>
      </c>
      <c r="C139" s="117"/>
      <c r="D139" s="117"/>
      <c r="E139" s="117"/>
      <c r="F139" s="117"/>
      <c r="G139" s="11"/>
    </row>
    <row r="140" spans="1:7" x14ac:dyDescent="0.25">
      <c r="A140" s="11"/>
      <c r="B140" s="117" t="s">
        <v>985</v>
      </c>
      <c r="C140" s="117"/>
      <c r="D140" s="117"/>
      <c r="E140" s="117"/>
      <c r="F140" s="117"/>
      <c r="G140" s="11"/>
    </row>
    <row r="141" spans="1:7" x14ac:dyDescent="0.25">
      <c r="A141" s="11"/>
      <c r="B141" s="117" t="s">
        <v>986</v>
      </c>
      <c r="C141" s="117"/>
      <c r="D141" s="117"/>
      <c r="E141" s="117"/>
      <c r="F141" s="117"/>
      <c r="G141" s="10"/>
    </row>
  </sheetData>
  <mergeCells count="10">
    <mergeCell ref="B139:F139"/>
    <mergeCell ref="B140:F140"/>
    <mergeCell ref="B141:F141"/>
    <mergeCell ref="A1:G1"/>
    <mergeCell ref="A2:G2"/>
    <mergeCell ref="A4:G4"/>
    <mergeCell ref="B5:B6"/>
    <mergeCell ref="C5:E6"/>
    <mergeCell ref="F5:F6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9"/>
  <sheetViews>
    <sheetView workbookViewId="0">
      <selection activeCell="G10" sqref="G10"/>
    </sheetView>
  </sheetViews>
  <sheetFormatPr defaultRowHeight="15" x14ac:dyDescent="0.25"/>
  <cols>
    <col min="1" max="1" width="15.7109375" bestFit="1" customWidth="1"/>
    <col min="2" max="2" width="12.85546875" bestFit="1" customWidth="1"/>
    <col min="3" max="3" width="13.7109375" bestFit="1" customWidth="1"/>
    <col min="4" max="4" width="15.5703125" bestFit="1" customWidth="1"/>
  </cols>
  <sheetData>
    <row r="1" spans="1:7" ht="25.5" x14ac:dyDescent="0.35">
      <c r="A1" s="125" t="s">
        <v>987</v>
      </c>
      <c r="B1" s="125"/>
      <c r="C1" s="125"/>
      <c r="D1" s="125"/>
    </row>
    <row r="2" spans="1:7" x14ac:dyDescent="0.25">
      <c r="A2" s="124" t="s">
        <v>1223</v>
      </c>
      <c r="B2" s="124"/>
      <c r="C2" s="124"/>
      <c r="D2" s="124"/>
      <c r="E2" s="14"/>
      <c r="F2" s="14"/>
      <c r="G2" s="14"/>
    </row>
    <row r="3" spans="1:7" x14ac:dyDescent="0.25">
      <c r="A3" s="11"/>
      <c r="B3" s="11"/>
      <c r="C3" s="11"/>
      <c r="D3" s="11"/>
    </row>
    <row r="4" spans="1:7" x14ac:dyDescent="0.25">
      <c r="A4" s="11" t="s">
        <v>11</v>
      </c>
      <c r="B4" s="11" t="s">
        <v>77</v>
      </c>
      <c r="C4" s="11" t="s">
        <v>128</v>
      </c>
      <c r="D4" s="11" t="s">
        <v>186</v>
      </c>
    </row>
    <row r="5" spans="1:7" x14ac:dyDescent="0.25">
      <c r="A5" s="11" t="s">
        <v>14</v>
      </c>
      <c r="B5" s="11" t="s">
        <v>78</v>
      </c>
      <c r="C5" s="11" t="s">
        <v>131</v>
      </c>
      <c r="D5" s="11" t="s">
        <v>187</v>
      </c>
    </row>
    <row r="6" spans="1:7" x14ac:dyDescent="0.25">
      <c r="A6" s="11" t="s">
        <v>16</v>
      </c>
      <c r="B6" s="11" t="s">
        <v>79</v>
      </c>
      <c r="C6" s="11" t="s">
        <v>132</v>
      </c>
      <c r="D6" s="11" t="s">
        <v>188</v>
      </c>
    </row>
    <row r="7" spans="1:7" x14ac:dyDescent="0.25">
      <c r="A7" s="11" t="s">
        <v>18</v>
      </c>
      <c r="B7" s="11" t="s">
        <v>80</v>
      </c>
      <c r="C7" s="11"/>
      <c r="D7" s="11"/>
    </row>
    <row r="8" spans="1:7" x14ac:dyDescent="0.25">
      <c r="A8" s="11"/>
      <c r="B8" s="11" t="s">
        <v>982</v>
      </c>
      <c r="C8" s="11"/>
      <c r="D8" s="11"/>
    </row>
    <row r="9" spans="1:7" x14ac:dyDescent="0.25">
      <c r="A9" s="11"/>
      <c r="B9" s="11"/>
      <c r="C9" s="11" t="s">
        <v>133</v>
      </c>
      <c r="D9" s="11" t="s">
        <v>189</v>
      </c>
    </row>
    <row r="10" spans="1:7" x14ac:dyDescent="0.25">
      <c r="A10" s="11" t="s">
        <v>20</v>
      </c>
      <c r="B10" s="11" t="s">
        <v>83</v>
      </c>
      <c r="C10" s="11" t="s">
        <v>134</v>
      </c>
      <c r="D10" s="11" t="s">
        <v>190</v>
      </c>
    </row>
    <row r="11" spans="1:7" x14ac:dyDescent="0.25">
      <c r="A11" s="11" t="s">
        <v>21</v>
      </c>
      <c r="B11" s="11" t="s">
        <v>84</v>
      </c>
      <c r="C11" s="11" t="s">
        <v>136</v>
      </c>
      <c r="D11" s="11" t="s">
        <v>191</v>
      </c>
    </row>
    <row r="12" spans="1:7" x14ac:dyDescent="0.25">
      <c r="A12" s="11" t="s">
        <v>22</v>
      </c>
      <c r="B12" s="11" t="s">
        <v>86</v>
      </c>
      <c r="C12" s="11"/>
      <c r="D12" s="11" t="s">
        <v>192</v>
      </c>
    </row>
    <row r="13" spans="1:7" x14ac:dyDescent="0.25">
      <c r="A13" s="11" t="s">
        <v>23</v>
      </c>
      <c r="B13" s="11" t="s">
        <v>92</v>
      </c>
      <c r="C13" s="11" t="s">
        <v>140</v>
      </c>
      <c r="D13" s="11" t="s">
        <v>193</v>
      </c>
    </row>
    <row r="14" spans="1:7" x14ac:dyDescent="0.25">
      <c r="A14" s="11" t="s">
        <v>24</v>
      </c>
      <c r="B14" s="11" t="s">
        <v>87</v>
      </c>
      <c r="C14" s="11" t="s">
        <v>141</v>
      </c>
      <c r="D14" s="11" t="s">
        <v>195</v>
      </c>
    </row>
    <row r="15" spans="1:7" x14ac:dyDescent="0.25">
      <c r="A15" s="11" t="s">
        <v>26</v>
      </c>
      <c r="B15" s="11" t="s">
        <v>91</v>
      </c>
      <c r="C15" s="11" t="s">
        <v>142</v>
      </c>
      <c r="D15" s="11"/>
    </row>
    <row r="16" spans="1:7" x14ac:dyDescent="0.25">
      <c r="A16" s="11" t="s">
        <v>28</v>
      </c>
      <c r="B16" s="11"/>
      <c r="C16" s="11" t="s">
        <v>144</v>
      </c>
      <c r="D16" s="11" t="s">
        <v>197</v>
      </c>
    </row>
    <row r="17" spans="1:4" x14ac:dyDescent="0.25">
      <c r="A17" s="11" t="s">
        <v>32</v>
      </c>
      <c r="B17" s="11" t="s">
        <v>93</v>
      </c>
      <c r="C17" s="11" t="s">
        <v>146</v>
      </c>
      <c r="D17" s="11" t="s">
        <v>198</v>
      </c>
    </row>
    <row r="18" spans="1:4" x14ac:dyDescent="0.25">
      <c r="A18" s="11" t="s">
        <v>33</v>
      </c>
      <c r="B18" s="11" t="s">
        <v>95</v>
      </c>
      <c r="C18" s="11" t="s">
        <v>147</v>
      </c>
      <c r="D18" s="11" t="s">
        <v>199</v>
      </c>
    </row>
    <row r="19" spans="1:4" x14ac:dyDescent="0.25">
      <c r="A19" s="11" t="s">
        <v>38</v>
      </c>
      <c r="B19" s="11" t="s">
        <v>96</v>
      </c>
      <c r="C19" s="11" t="s">
        <v>106</v>
      </c>
      <c r="D19" s="11" t="s">
        <v>200</v>
      </c>
    </row>
    <row r="20" spans="1:4" x14ac:dyDescent="0.25">
      <c r="A20" s="11" t="s">
        <v>40</v>
      </c>
      <c r="B20" s="11" t="s">
        <v>97</v>
      </c>
      <c r="C20" s="11" t="s">
        <v>149</v>
      </c>
      <c r="D20" s="11" t="s">
        <v>202</v>
      </c>
    </row>
    <row r="21" spans="1:4" x14ac:dyDescent="0.25">
      <c r="A21" s="11"/>
      <c r="B21" s="11" t="s">
        <v>98</v>
      </c>
      <c r="C21" s="11" t="s">
        <v>150</v>
      </c>
      <c r="D21" s="11"/>
    </row>
    <row r="22" spans="1:4" x14ac:dyDescent="0.25">
      <c r="A22" s="11" t="s">
        <v>41</v>
      </c>
      <c r="B22" s="11"/>
      <c r="C22" s="11" t="s">
        <v>151</v>
      </c>
      <c r="D22" s="11" t="s">
        <v>203</v>
      </c>
    </row>
    <row r="23" spans="1:4" x14ac:dyDescent="0.25">
      <c r="A23" s="11" t="s">
        <v>42</v>
      </c>
      <c r="B23" s="11" t="s">
        <v>99</v>
      </c>
      <c r="C23" s="11" t="s">
        <v>152</v>
      </c>
      <c r="D23" s="11" t="s">
        <v>204</v>
      </c>
    </row>
    <row r="24" spans="1:4" x14ac:dyDescent="0.25">
      <c r="A24" s="11" t="s">
        <v>43</v>
      </c>
      <c r="B24" s="11" t="s">
        <v>100</v>
      </c>
      <c r="C24" s="11" t="s">
        <v>153</v>
      </c>
      <c r="D24" s="11" t="s">
        <v>206</v>
      </c>
    </row>
    <row r="25" spans="1:4" x14ac:dyDescent="0.25">
      <c r="A25" s="11" t="s">
        <v>44</v>
      </c>
      <c r="B25" s="11" t="s">
        <v>101</v>
      </c>
      <c r="C25" s="11"/>
      <c r="D25" s="11" t="s">
        <v>207</v>
      </c>
    </row>
    <row r="26" spans="1:4" x14ac:dyDescent="0.25">
      <c r="A26" s="11" t="s">
        <v>48</v>
      </c>
      <c r="B26" s="11" t="s">
        <v>103</v>
      </c>
      <c r="C26" s="11" t="s">
        <v>154</v>
      </c>
      <c r="D26" s="11" t="s">
        <v>208</v>
      </c>
    </row>
    <row r="27" spans="1:4" x14ac:dyDescent="0.25">
      <c r="A27" s="11" t="s">
        <v>51</v>
      </c>
      <c r="B27" s="11" t="s">
        <v>105</v>
      </c>
      <c r="C27" s="11" t="s">
        <v>158</v>
      </c>
      <c r="D27" s="11" t="s">
        <v>209</v>
      </c>
    </row>
    <row r="28" spans="1:4" x14ac:dyDescent="0.25">
      <c r="A28" s="11" t="s">
        <v>52</v>
      </c>
      <c r="B28" s="11" t="s">
        <v>107</v>
      </c>
      <c r="C28" s="11"/>
      <c r="D28" s="11" t="s">
        <v>210</v>
      </c>
    </row>
    <row r="29" spans="1:4" x14ac:dyDescent="0.25">
      <c r="A29" s="11" t="s">
        <v>56</v>
      </c>
      <c r="B29" s="11" t="s">
        <v>108</v>
      </c>
      <c r="C29" s="11" t="s">
        <v>159</v>
      </c>
      <c r="D29" s="11" t="s">
        <v>211</v>
      </c>
    </row>
    <row r="30" spans="1:4" x14ac:dyDescent="0.25">
      <c r="A30" s="11" t="s">
        <v>59</v>
      </c>
      <c r="B30" s="11" t="s">
        <v>110</v>
      </c>
      <c r="C30" s="11"/>
      <c r="D30" s="11"/>
    </row>
    <row r="31" spans="1:4" x14ac:dyDescent="0.25">
      <c r="A31" s="11" t="s">
        <v>61</v>
      </c>
      <c r="B31" s="11" t="s">
        <v>112</v>
      </c>
      <c r="C31" s="11" t="s">
        <v>161</v>
      </c>
      <c r="D31" s="11" t="s">
        <v>212</v>
      </c>
    </row>
    <row r="32" spans="1:4" x14ac:dyDescent="0.25">
      <c r="A32" s="11" t="s">
        <v>62</v>
      </c>
      <c r="B32" s="11" t="s">
        <v>113</v>
      </c>
      <c r="C32" s="11" t="s">
        <v>162</v>
      </c>
      <c r="D32" s="11" t="s">
        <v>213</v>
      </c>
    </row>
    <row r="33" spans="1:4" x14ac:dyDescent="0.25">
      <c r="A33" s="11" t="s">
        <v>66</v>
      </c>
      <c r="B33" s="11" t="s">
        <v>114</v>
      </c>
      <c r="C33" s="11" t="s">
        <v>160</v>
      </c>
      <c r="D33" s="11"/>
    </row>
    <row r="34" spans="1:4" x14ac:dyDescent="0.25">
      <c r="A34" s="11" t="s">
        <v>68</v>
      </c>
      <c r="B34" s="11" t="s">
        <v>116</v>
      </c>
      <c r="C34" s="11" t="s">
        <v>163</v>
      </c>
      <c r="D34" s="11"/>
    </row>
    <row r="35" spans="1:4" x14ac:dyDescent="0.25">
      <c r="A35" s="11" t="s">
        <v>69</v>
      </c>
      <c r="B35" s="11" t="s">
        <v>117</v>
      </c>
      <c r="C35" s="11" t="s">
        <v>170</v>
      </c>
      <c r="D35" s="11"/>
    </row>
    <row r="36" spans="1:4" x14ac:dyDescent="0.25">
      <c r="A36" s="11" t="s">
        <v>975</v>
      </c>
      <c r="B36" s="11" t="s">
        <v>118</v>
      </c>
      <c r="C36" s="11" t="s">
        <v>171</v>
      </c>
      <c r="D36" s="11"/>
    </row>
    <row r="37" spans="1:4" x14ac:dyDescent="0.25">
      <c r="A37" s="11" t="s">
        <v>71</v>
      </c>
      <c r="B37" s="11" t="s">
        <v>119</v>
      </c>
      <c r="C37" s="11" t="s">
        <v>172</v>
      </c>
      <c r="D37" s="11"/>
    </row>
    <row r="38" spans="1:4" x14ac:dyDescent="0.25">
      <c r="A38" s="11" t="s">
        <v>73</v>
      </c>
      <c r="B38" s="11" t="s">
        <v>120</v>
      </c>
      <c r="C38" s="11" t="s">
        <v>179</v>
      </c>
      <c r="D38" s="11"/>
    </row>
    <row r="39" spans="1:4" x14ac:dyDescent="0.25">
      <c r="A39" s="11" t="s">
        <v>74</v>
      </c>
      <c r="B39" s="11"/>
      <c r="C39" s="11" t="s">
        <v>180</v>
      </c>
      <c r="D39" s="11"/>
    </row>
    <row r="40" spans="1:4" x14ac:dyDescent="0.25">
      <c r="A40" s="11" t="s">
        <v>979</v>
      </c>
      <c r="B40" s="11" t="s">
        <v>124</v>
      </c>
      <c r="C40" s="11" t="s">
        <v>181</v>
      </c>
      <c r="D40" s="11"/>
    </row>
    <row r="41" spans="1:4" x14ac:dyDescent="0.25">
      <c r="A41" s="11" t="s">
        <v>988</v>
      </c>
      <c r="B41" s="11" t="s">
        <v>125</v>
      </c>
      <c r="C41" s="11" t="s">
        <v>182</v>
      </c>
      <c r="D41" s="11"/>
    </row>
    <row r="42" spans="1:4" x14ac:dyDescent="0.25">
      <c r="A42" s="11"/>
      <c r="B42" s="11" t="s">
        <v>126</v>
      </c>
      <c r="C42" s="11" t="s">
        <v>183</v>
      </c>
      <c r="D42" s="11"/>
    </row>
    <row r="43" spans="1:4" x14ac:dyDescent="0.25">
      <c r="A43" s="11"/>
      <c r="B43" s="11" t="s">
        <v>127</v>
      </c>
      <c r="C43" s="11" t="s">
        <v>184</v>
      </c>
      <c r="D43" s="11"/>
    </row>
    <row r="44" spans="1:4" x14ac:dyDescent="0.25">
      <c r="A44" s="11"/>
      <c r="B44" s="11"/>
      <c r="C44" s="11" t="s">
        <v>185</v>
      </c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117" t="s">
        <v>984</v>
      </c>
      <c r="B48" s="117"/>
      <c r="C48" s="117"/>
      <c r="D48" s="117"/>
    </row>
    <row r="49" spans="1:4" x14ac:dyDescent="0.25">
      <c r="A49" s="117" t="s">
        <v>989</v>
      </c>
      <c r="B49" s="117"/>
      <c r="C49" s="117"/>
      <c r="D49" s="117"/>
    </row>
  </sheetData>
  <mergeCells count="4">
    <mergeCell ref="A1:D1"/>
    <mergeCell ref="A48:D48"/>
    <mergeCell ref="A49:D49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3"/>
  <sheetViews>
    <sheetView topLeftCell="A168" workbookViewId="0">
      <selection activeCell="A187" sqref="A187"/>
    </sheetView>
  </sheetViews>
  <sheetFormatPr defaultRowHeight="15" customHeight="1" x14ac:dyDescent="0.2"/>
  <cols>
    <col min="1" max="1" width="18" style="19" customWidth="1"/>
    <col min="2" max="6" width="9.140625" style="19"/>
    <col min="7" max="8" width="9.140625" style="20"/>
    <col min="9" max="9" width="9.140625" style="96"/>
    <col min="10" max="10" width="9.140625" style="97"/>
    <col min="11" max="11" width="9.140625" style="96"/>
    <col min="12" max="16384" width="9.140625" style="19"/>
  </cols>
  <sheetData>
    <row r="1" spans="1:13" ht="15" customHeight="1" x14ac:dyDescent="0.2">
      <c r="A1" s="3" t="s">
        <v>0</v>
      </c>
      <c r="B1" s="74" t="s">
        <v>532</v>
      </c>
      <c r="C1" s="74" t="s">
        <v>1259</v>
      </c>
      <c r="D1" s="74" t="s">
        <v>1258</v>
      </c>
      <c r="E1" s="74" t="s">
        <v>1260</v>
      </c>
      <c r="F1" s="74" t="s">
        <v>1261</v>
      </c>
      <c r="G1" s="75" t="s">
        <v>535</v>
      </c>
      <c r="H1" s="76" t="s">
        <v>1256</v>
      </c>
      <c r="I1" s="77" t="s">
        <v>1257</v>
      </c>
      <c r="J1" s="78" t="s">
        <v>1262</v>
      </c>
      <c r="K1" s="77" t="s">
        <v>1254</v>
      </c>
      <c r="M1" s="18" t="s">
        <v>1260</v>
      </c>
    </row>
    <row r="2" spans="1:13" ht="15" customHeight="1" x14ac:dyDescent="0.2">
      <c r="A2" s="27"/>
      <c r="B2" s="18"/>
      <c r="C2" s="18"/>
      <c r="D2" s="18"/>
      <c r="E2" s="18"/>
      <c r="F2" s="18"/>
      <c r="G2" s="101"/>
      <c r="H2" s="102"/>
      <c r="I2" s="103"/>
      <c r="J2" s="104"/>
      <c r="K2" s="105"/>
      <c r="M2" s="18"/>
    </row>
    <row r="3" spans="1:13" ht="15" customHeight="1" x14ac:dyDescent="0.2">
      <c r="A3" s="18" t="s">
        <v>20</v>
      </c>
      <c r="B3" s="102">
        <v>2000</v>
      </c>
      <c r="C3" s="102">
        <v>12</v>
      </c>
      <c r="D3" s="102">
        <v>0</v>
      </c>
      <c r="E3" s="102">
        <v>25</v>
      </c>
      <c r="F3" s="102">
        <v>0</v>
      </c>
      <c r="G3" s="101" t="s">
        <v>537</v>
      </c>
      <c r="H3" s="102">
        <v>0</v>
      </c>
      <c r="I3" s="103">
        <f>E3/(C3/6)</f>
        <v>12.5</v>
      </c>
      <c r="J3" s="104"/>
      <c r="K3" s="103"/>
      <c r="M3" s="102">
        <v>1</v>
      </c>
    </row>
    <row r="4" spans="1:13" ht="15" customHeight="1" x14ac:dyDescent="0.2">
      <c r="A4" s="18"/>
      <c r="B4" s="102">
        <v>2003</v>
      </c>
      <c r="C4" s="102">
        <v>222</v>
      </c>
      <c r="D4" s="102">
        <v>4</v>
      </c>
      <c r="E4" s="102">
        <v>217</v>
      </c>
      <c r="F4" s="102">
        <v>4</v>
      </c>
      <c r="G4" s="101" t="s">
        <v>538</v>
      </c>
      <c r="H4" s="102">
        <v>0</v>
      </c>
      <c r="I4" s="103">
        <f>E4/(C4/6)</f>
        <v>5.8648648648648649</v>
      </c>
      <c r="J4" s="104">
        <f t="shared" ref="J4" si="0">C4/F4</f>
        <v>55.5</v>
      </c>
      <c r="K4" s="103">
        <f t="shared" ref="K4" si="1">E4/F4</f>
        <v>54.25</v>
      </c>
      <c r="M4" s="102">
        <v>8</v>
      </c>
    </row>
    <row r="5" spans="1:13" ht="15" customHeight="1" x14ac:dyDescent="0.2">
      <c r="A5" s="18"/>
      <c r="B5" s="106" t="s">
        <v>15</v>
      </c>
      <c r="C5" s="106">
        <v>234</v>
      </c>
      <c r="D5" s="106">
        <v>4</v>
      </c>
      <c r="E5" s="106">
        <v>242</v>
      </c>
      <c r="F5" s="106">
        <v>4</v>
      </c>
      <c r="G5" s="107" t="s">
        <v>538</v>
      </c>
      <c r="H5" s="106">
        <v>0</v>
      </c>
      <c r="I5" s="108">
        <v>6.21</v>
      </c>
      <c r="J5" s="109">
        <v>58.5</v>
      </c>
      <c r="K5" s="108">
        <v>60.5</v>
      </c>
      <c r="M5" s="106">
        <v>9</v>
      </c>
    </row>
    <row r="6" spans="1:13" ht="15" customHeight="1" x14ac:dyDescent="0.2">
      <c r="A6" s="18"/>
      <c r="B6" s="102"/>
      <c r="C6" s="102"/>
      <c r="D6" s="102"/>
      <c r="E6" s="102"/>
      <c r="F6" s="102"/>
      <c r="G6" s="101"/>
      <c r="H6" s="102"/>
      <c r="I6" s="103"/>
      <c r="J6" s="104"/>
      <c r="K6" s="103"/>
      <c r="M6" s="102"/>
    </row>
    <row r="7" spans="1:13" ht="15" customHeight="1" x14ac:dyDescent="0.2">
      <c r="A7" s="18" t="s">
        <v>33</v>
      </c>
      <c r="B7" s="102">
        <v>1990</v>
      </c>
      <c r="C7" s="102">
        <v>54</v>
      </c>
      <c r="D7" s="102">
        <v>4</v>
      </c>
      <c r="E7" s="102">
        <v>12</v>
      </c>
      <c r="F7" s="102">
        <v>1</v>
      </c>
      <c r="G7" s="101" t="s">
        <v>539</v>
      </c>
      <c r="H7" s="102">
        <v>0</v>
      </c>
      <c r="I7" s="103">
        <f t="shared" ref="I7:I15" si="2">E7/(C7/6)</f>
        <v>1.3333333333333333</v>
      </c>
      <c r="J7" s="104">
        <f t="shared" ref="J7" si="3">C7/F7</f>
        <v>54</v>
      </c>
      <c r="K7" s="103">
        <f t="shared" ref="K7" si="4">E7/F7</f>
        <v>12</v>
      </c>
      <c r="M7" s="102">
        <v>2</v>
      </c>
    </row>
    <row r="8" spans="1:13" ht="15" customHeight="1" x14ac:dyDescent="0.2">
      <c r="A8" s="18"/>
      <c r="B8" s="102">
        <v>1996</v>
      </c>
      <c r="C8" s="102">
        <v>42</v>
      </c>
      <c r="D8" s="102">
        <v>0</v>
      </c>
      <c r="E8" s="102">
        <v>21</v>
      </c>
      <c r="F8" s="102">
        <v>1</v>
      </c>
      <c r="G8" s="101" t="s">
        <v>540</v>
      </c>
      <c r="H8" s="102">
        <v>0</v>
      </c>
      <c r="I8" s="103">
        <f t="shared" si="2"/>
        <v>3</v>
      </c>
      <c r="J8" s="104">
        <f t="shared" ref="J8:J15" si="5">C8/F8</f>
        <v>42</v>
      </c>
      <c r="K8" s="103">
        <f t="shared" ref="K8:K15" si="6">E8/F8</f>
        <v>21</v>
      </c>
      <c r="M8" s="102">
        <v>1</v>
      </c>
    </row>
    <row r="9" spans="1:13" ht="15" customHeight="1" x14ac:dyDescent="0.2">
      <c r="A9" s="18"/>
      <c r="B9" s="102">
        <v>2002</v>
      </c>
      <c r="C9" s="102">
        <v>48</v>
      </c>
      <c r="D9" s="102">
        <v>3</v>
      </c>
      <c r="E9" s="102">
        <v>19</v>
      </c>
      <c r="F9" s="102">
        <v>3</v>
      </c>
      <c r="G9" s="101" t="s">
        <v>541</v>
      </c>
      <c r="H9" s="102">
        <v>0</v>
      </c>
      <c r="I9" s="103">
        <f t="shared" si="2"/>
        <v>2.375</v>
      </c>
      <c r="J9" s="104">
        <f t="shared" si="5"/>
        <v>16</v>
      </c>
      <c r="K9" s="103">
        <f t="shared" si="6"/>
        <v>6.333333333333333</v>
      </c>
      <c r="M9" s="102">
        <v>1</v>
      </c>
    </row>
    <row r="10" spans="1:13" ht="15" customHeight="1" x14ac:dyDescent="0.2">
      <c r="A10" s="18"/>
      <c r="B10" s="102">
        <v>2003</v>
      </c>
      <c r="C10" s="102">
        <v>24</v>
      </c>
      <c r="D10" s="102">
        <v>0</v>
      </c>
      <c r="E10" s="102">
        <v>23</v>
      </c>
      <c r="F10" s="102">
        <v>0</v>
      </c>
      <c r="G10" s="101" t="s">
        <v>542</v>
      </c>
      <c r="H10" s="102">
        <v>0</v>
      </c>
      <c r="I10" s="103">
        <f t="shared" si="2"/>
        <v>5.75</v>
      </c>
      <c r="J10" s="104"/>
      <c r="K10" s="103"/>
      <c r="M10" s="102">
        <v>1</v>
      </c>
    </row>
    <row r="11" spans="1:13" ht="15" customHeight="1" x14ac:dyDescent="0.2">
      <c r="A11" s="18"/>
      <c r="B11" s="102">
        <v>2004</v>
      </c>
      <c r="C11" s="102">
        <v>600</v>
      </c>
      <c r="D11" s="102">
        <v>17</v>
      </c>
      <c r="E11" s="102">
        <v>448</v>
      </c>
      <c r="F11" s="102">
        <v>16</v>
      </c>
      <c r="G11" s="101" t="s">
        <v>543</v>
      </c>
      <c r="H11" s="102">
        <v>0</v>
      </c>
      <c r="I11" s="103">
        <f t="shared" si="2"/>
        <v>4.4800000000000004</v>
      </c>
      <c r="J11" s="104">
        <f t="shared" si="5"/>
        <v>37.5</v>
      </c>
      <c r="K11" s="103">
        <f t="shared" si="6"/>
        <v>28</v>
      </c>
      <c r="M11" s="102">
        <v>12</v>
      </c>
    </row>
    <row r="12" spans="1:13" ht="15" customHeight="1" x14ac:dyDescent="0.2">
      <c r="A12" s="18"/>
      <c r="B12" s="102">
        <v>2005</v>
      </c>
      <c r="C12" s="102">
        <v>171</v>
      </c>
      <c r="D12" s="102">
        <v>8</v>
      </c>
      <c r="E12" s="102">
        <v>119</v>
      </c>
      <c r="F12" s="102">
        <v>7</v>
      </c>
      <c r="G12" s="101" t="s">
        <v>544</v>
      </c>
      <c r="H12" s="102">
        <v>0</v>
      </c>
      <c r="I12" s="103">
        <f t="shared" si="2"/>
        <v>4.1754385964912277</v>
      </c>
      <c r="J12" s="104">
        <f t="shared" si="5"/>
        <v>24.428571428571427</v>
      </c>
      <c r="K12" s="103">
        <f t="shared" si="6"/>
        <v>17</v>
      </c>
      <c r="M12" s="102">
        <v>5</v>
      </c>
    </row>
    <row r="13" spans="1:13" ht="15" customHeight="1" x14ac:dyDescent="0.2">
      <c r="A13" s="18"/>
      <c r="B13" s="102">
        <v>2006</v>
      </c>
      <c r="C13" s="102">
        <v>12</v>
      </c>
      <c r="D13" s="102">
        <v>1</v>
      </c>
      <c r="E13" s="102">
        <v>6</v>
      </c>
      <c r="F13" s="102">
        <v>1</v>
      </c>
      <c r="G13" s="101" t="s">
        <v>545</v>
      </c>
      <c r="H13" s="102">
        <v>0</v>
      </c>
      <c r="I13" s="103">
        <f t="shared" si="2"/>
        <v>3</v>
      </c>
      <c r="J13" s="104">
        <f t="shared" si="5"/>
        <v>12</v>
      </c>
      <c r="K13" s="103">
        <f t="shared" si="6"/>
        <v>6</v>
      </c>
      <c r="M13" s="102">
        <v>1</v>
      </c>
    </row>
    <row r="14" spans="1:13" ht="15" customHeight="1" x14ac:dyDescent="0.2">
      <c r="A14" s="18"/>
      <c r="B14" s="102">
        <v>2007</v>
      </c>
      <c r="C14" s="102">
        <v>42</v>
      </c>
      <c r="D14" s="102">
        <v>0</v>
      </c>
      <c r="E14" s="102">
        <v>61</v>
      </c>
      <c r="F14" s="102">
        <v>1</v>
      </c>
      <c r="G14" s="101" t="s">
        <v>546</v>
      </c>
      <c r="H14" s="102">
        <v>0</v>
      </c>
      <c r="I14" s="103">
        <f t="shared" si="2"/>
        <v>8.7142857142857135</v>
      </c>
      <c r="J14" s="104">
        <f t="shared" si="5"/>
        <v>42</v>
      </c>
      <c r="K14" s="103">
        <f t="shared" si="6"/>
        <v>61</v>
      </c>
      <c r="M14" s="102">
        <v>1</v>
      </c>
    </row>
    <row r="15" spans="1:13" ht="15" customHeight="1" x14ac:dyDescent="0.2">
      <c r="A15" s="18"/>
      <c r="B15" s="102">
        <v>2009</v>
      </c>
      <c r="C15" s="102">
        <v>183</v>
      </c>
      <c r="D15" s="102">
        <v>3</v>
      </c>
      <c r="E15" s="102">
        <v>154</v>
      </c>
      <c r="F15" s="102">
        <v>7</v>
      </c>
      <c r="G15" s="101" t="s">
        <v>547</v>
      </c>
      <c r="H15" s="102">
        <v>0</v>
      </c>
      <c r="I15" s="103">
        <f t="shared" si="2"/>
        <v>5.0491803278688527</v>
      </c>
      <c r="J15" s="104">
        <f t="shared" si="5"/>
        <v>26.142857142857142</v>
      </c>
      <c r="K15" s="103">
        <f t="shared" si="6"/>
        <v>22</v>
      </c>
      <c r="M15" s="102">
        <v>6</v>
      </c>
    </row>
    <row r="16" spans="1:13" ht="15" customHeight="1" x14ac:dyDescent="0.2">
      <c r="A16" s="18"/>
      <c r="B16" s="106" t="s">
        <v>15</v>
      </c>
      <c r="C16" s="106">
        <v>1176</v>
      </c>
      <c r="D16" s="106">
        <v>36</v>
      </c>
      <c r="E16" s="106">
        <v>863</v>
      </c>
      <c r="F16" s="106">
        <v>37</v>
      </c>
      <c r="G16" s="107" t="s">
        <v>543</v>
      </c>
      <c r="H16" s="106">
        <v>0</v>
      </c>
      <c r="I16" s="108">
        <v>4.4000000000000004</v>
      </c>
      <c r="J16" s="109">
        <v>31.78</v>
      </c>
      <c r="K16" s="108">
        <v>23.32</v>
      </c>
      <c r="M16" s="106">
        <v>30</v>
      </c>
    </row>
    <row r="17" spans="1:13" ht="15" customHeight="1" x14ac:dyDescent="0.2">
      <c r="A17" s="18"/>
      <c r="B17" s="102"/>
      <c r="C17" s="102"/>
      <c r="D17" s="102"/>
      <c r="E17" s="102"/>
      <c r="F17" s="102"/>
      <c r="G17" s="101"/>
      <c r="H17" s="102"/>
      <c r="I17" s="103"/>
      <c r="J17" s="104"/>
      <c r="K17" s="103"/>
      <c r="M17" s="102"/>
    </row>
    <row r="18" spans="1:13" ht="15" customHeight="1" x14ac:dyDescent="0.2">
      <c r="A18" s="18" t="s">
        <v>40</v>
      </c>
      <c r="B18" s="102">
        <v>1999</v>
      </c>
      <c r="C18" s="102">
        <v>24</v>
      </c>
      <c r="D18" s="102">
        <v>1</v>
      </c>
      <c r="E18" s="102">
        <v>6</v>
      </c>
      <c r="F18" s="102">
        <v>0</v>
      </c>
      <c r="G18" s="101" t="s">
        <v>548</v>
      </c>
      <c r="H18" s="102">
        <v>0</v>
      </c>
      <c r="I18" s="103">
        <v>1.5</v>
      </c>
      <c r="J18" s="104" t="s">
        <v>13</v>
      </c>
      <c r="K18" s="103" t="s">
        <v>13</v>
      </c>
      <c r="M18" s="102">
        <v>1</v>
      </c>
    </row>
    <row r="19" spans="1:13" ht="15" customHeight="1" x14ac:dyDescent="0.2">
      <c r="A19" s="18"/>
      <c r="B19" s="102"/>
      <c r="C19" s="102"/>
      <c r="D19" s="102"/>
      <c r="E19" s="102"/>
      <c r="F19" s="102"/>
      <c r="G19" s="101"/>
      <c r="H19" s="102"/>
      <c r="I19" s="103"/>
      <c r="J19" s="104"/>
      <c r="K19" s="103"/>
      <c r="M19" s="102"/>
    </row>
    <row r="20" spans="1:13" ht="15" customHeight="1" x14ac:dyDescent="0.2">
      <c r="A20" s="18" t="s">
        <v>44</v>
      </c>
      <c r="B20" s="102">
        <v>1993</v>
      </c>
      <c r="C20" s="102">
        <v>125</v>
      </c>
      <c r="D20" s="102">
        <v>3</v>
      </c>
      <c r="E20" s="102">
        <v>74</v>
      </c>
      <c r="F20" s="102">
        <v>5</v>
      </c>
      <c r="G20" s="101" t="s">
        <v>549</v>
      </c>
      <c r="H20" s="102">
        <v>0</v>
      </c>
      <c r="I20" s="103">
        <f>E20/(C20/6)</f>
        <v>3.552</v>
      </c>
      <c r="J20" s="104">
        <f t="shared" ref="J20" si="7">C20/F20</f>
        <v>25</v>
      </c>
      <c r="K20" s="103">
        <f t="shared" ref="K20" si="8">E20/F20</f>
        <v>14.8</v>
      </c>
      <c r="M20" s="102">
        <v>5</v>
      </c>
    </row>
    <row r="21" spans="1:13" ht="15" customHeight="1" x14ac:dyDescent="0.2">
      <c r="A21" s="18"/>
      <c r="B21" s="102">
        <v>1994</v>
      </c>
      <c r="C21" s="102">
        <v>22</v>
      </c>
      <c r="D21" s="102">
        <v>1</v>
      </c>
      <c r="E21" s="102">
        <v>18</v>
      </c>
      <c r="F21" s="102">
        <v>0</v>
      </c>
      <c r="G21" s="101" t="s">
        <v>550</v>
      </c>
      <c r="H21" s="102">
        <v>0</v>
      </c>
      <c r="I21" s="103">
        <f>E21/(C21/6)</f>
        <v>4.9090909090909092</v>
      </c>
      <c r="J21" s="104"/>
      <c r="K21" s="103"/>
      <c r="M21" s="102">
        <v>2</v>
      </c>
    </row>
    <row r="22" spans="1:13" ht="15" customHeight="1" x14ac:dyDescent="0.2">
      <c r="A22" s="18"/>
      <c r="B22" s="102">
        <v>1995</v>
      </c>
      <c r="C22" s="102">
        <v>6</v>
      </c>
      <c r="D22" s="102">
        <v>0</v>
      </c>
      <c r="E22" s="102">
        <v>6</v>
      </c>
      <c r="F22" s="102">
        <v>0</v>
      </c>
      <c r="G22" s="101" t="s">
        <v>548</v>
      </c>
      <c r="H22" s="102">
        <v>0</v>
      </c>
      <c r="I22" s="103">
        <f>E22/(C22/6)</f>
        <v>6</v>
      </c>
      <c r="J22" s="104"/>
      <c r="K22" s="103"/>
      <c r="M22" s="102">
        <v>1</v>
      </c>
    </row>
    <row r="23" spans="1:13" ht="15" customHeight="1" x14ac:dyDescent="0.2">
      <c r="A23" s="18"/>
      <c r="B23" s="102">
        <v>2001</v>
      </c>
      <c r="C23" s="102">
        <v>18</v>
      </c>
      <c r="D23" s="102">
        <v>0</v>
      </c>
      <c r="E23" s="102">
        <v>15</v>
      </c>
      <c r="F23" s="102">
        <v>0</v>
      </c>
      <c r="G23" s="101" t="s">
        <v>551</v>
      </c>
      <c r="H23" s="102">
        <v>0</v>
      </c>
      <c r="I23" s="103">
        <f>E23/(C23/6)</f>
        <v>5</v>
      </c>
      <c r="J23" s="104"/>
      <c r="K23" s="103"/>
      <c r="M23" s="102">
        <v>1</v>
      </c>
    </row>
    <row r="24" spans="1:13" ht="15" customHeight="1" x14ac:dyDescent="0.2">
      <c r="A24" s="18"/>
      <c r="B24" s="102">
        <v>2003</v>
      </c>
      <c r="C24" s="102">
        <v>20</v>
      </c>
      <c r="D24" s="102">
        <v>0</v>
      </c>
      <c r="E24" s="102">
        <v>15</v>
      </c>
      <c r="F24" s="102">
        <v>1</v>
      </c>
      <c r="G24" s="101" t="s">
        <v>552</v>
      </c>
      <c r="H24" s="102">
        <v>0</v>
      </c>
      <c r="I24" s="103">
        <f>E24/(C24/6)</f>
        <v>4.5</v>
      </c>
      <c r="J24" s="104">
        <f t="shared" ref="J24" si="9">C24/F24</f>
        <v>20</v>
      </c>
      <c r="K24" s="103">
        <f t="shared" ref="K24" si="10">E24/F24</f>
        <v>15</v>
      </c>
      <c r="M24" s="102">
        <v>1</v>
      </c>
    </row>
    <row r="25" spans="1:13" ht="15" customHeight="1" x14ac:dyDescent="0.2">
      <c r="A25" s="18"/>
      <c r="B25" s="102">
        <v>2007</v>
      </c>
      <c r="C25" s="102">
        <v>20</v>
      </c>
      <c r="D25" s="102">
        <v>0</v>
      </c>
      <c r="E25" s="102">
        <v>19</v>
      </c>
      <c r="F25" s="102">
        <v>2</v>
      </c>
      <c r="G25" s="101" t="s">
        <v>553</v>
      </c>
      <c r="H25" s="102">
        <v>0</v>
      </c>
      <c r="I25" s="103">
        <v>5.7</v>
      </c>
      <c r="J25" s="104">
        <v>10</v>
      </c>
      <c r="K25" s="103">
        <v>9.5</v>
      </c>
      <c r="M25" s="102">
        <v>2</v>
      </c>
    </row>
    <row r="26" spans="1:13" ht="15" customHeight="1" x14ac:dyDescent="0.2">
      <c r="A26" s="18"/>
      <c r="B26" s="19">
        <v>2019</v>
      </c>
      <c r="C26" s="86">
        <v>6</v>
      </c>
      <c r="D26" s="86">
        <v>0</v>
      </c>
      <c r="E26" s="86">
        <v>1</v>
      </c>
      <c r="F26" s="86">
        <v>1</v>
      </c>
      <c r="G26" s="20" t="s">
        <v>1355</v>
      </c>
      <c r="H26" s="92">
        <v>0</v>
      </c>
      <c r="I26" s="87">
        <v>1</v>
      </c>
      <c r="J26" s="88">
        <v>6</v>
      </c>
      <c r="K26" s="87">
        <v>1</v>
      </c>
      <c r="M26" s="102"/>
    </row>
    <row r="27" spans="1:13" ht="15" customHeight="1" x14ac:dyDescent="0.2">
      <c r="A27" s="18"/>
      <c r="B27" s="106" t="s">
        <v>15</v>
      </c>
      <c r="C27" s="106">
        <f>SUM(C20:C26)</f>
        <v>217</v>
      </c>
      <c r="D27" s="106">
        <f t="shared" ref="D27:H27" si="11">SUM(D20:D26)</f>
        <v>4</v>
      </c>
      <c r="E27" s="106">
        <f t="shared" si="11"/>
        <v>148</v>
      </c>
      <c r="F27" s="106">
        <f t="shared" si="11"/>
        <v>9</v>
      </c>
      <c r="G27" s="107" t="s">
        <v>549</v>
      </c>
      <c r="H27" s="106">
        <f t="shared" si="11"/>
        <v>0</v>
      </c>
      <c r="I27" s="108">
        <v>4.18</v>
      </c>
      <c r="J27" s="109">
        <v>26.38</v>
      </c>
      <c r="K27" s="108">
        <v>18.38</v>
      </c>
      <c r="M27" s="106">
        <v>12</v>
      </c>
    </row>
    <row r="28" spans="1:13" ht="15" customHeight="1" x14ac:dyDescent="0.2">
      <c r="A28" s="18"/>
      <c r="B28" s="102"/>
      <c r="C28" s="102"/>
      <c r="D28" s="102"/>
      <c r="E28" s="102"/>
      <c r="F28" s="102"/>
      <c r="G28" s="101"/>
      <c r="H28" s="102"/>
      <c r="I28" s="103"/>
      <c r="J28" s="104"/>
      <c r="K28" s="103"/>
      <c r="M28" s="102"/>
    </row>
    <row r="29" spans="1:13" ht="15" customHeight="1" x14ac:dyDescent="0.2">
      <c r="A29" s="18" t="s">
        <v>48</v>
      </c>
      <c r="B29" s="102">
        <v>1994</v>
      </c>
      <c r="C29" s="102">
        <v>6</v>
      </c>
      <c r="D29" s="102">
        <v>1</v>
      </c>
      <c r="E29" s="102">
        <v>0</v>
      </c>
      <c r="F29" s="102">
        <v>0</v>
      </c>
      <c r="G29" s="101" t="s">
        <v>554</v>
      </c>
      <c r="H29" s="102">
        <v>0</v>
      </c>
      <c r="I29" s="103">
        <f>E29/(C29/6)</f>
        <v>0</v>
      </c>
      <c r="J29" s="104"/>
      <c r="K29" s="103"/>
      <c r="M29" s="102">
        <v>1</v>
      </c>
    </row>
    <row r="30" spans="1:13" ht="15" customHeight="1" x14ac:dyDescent="0.2">
      <c r="A30" s="18"/>
      <c r="B30" s="102">
        <v>1995</v>
      </c>
      <c r="C30" s="102">
        <v>6</v>
      </c>
      <c r="D30" s="102">
        <v>1</v>
      </c>
      <c r="E30" s="102">
        <v>0</v>
      </c>
      <c r="F30" s="102">
        <v>0</v>
      </c>
      <c r="G30" s="101" t="s">
        <v>554</v>
      </c>
      <c r="H30" s="102">
        <v>0</v>
      </c>
      <c r="I30" s="103">
        <f>E30/(C30/6)</f>
        <v>0</v>
      </c>
      <c r="J30" s="104"/>
      <c r="K30" s="103"/>
      <c r="M30" s="102">
        <v>1</v>
      </c>
    </row>
    <row r="31" spans="1:13" ht="15" customHeight="1" x14ac:dyDescent="0.2">
      <c r="A31" s="18"/>
      <c r="B31" s="106" t="s">
        <v>15</v>
      </c>
      <c r="C31" s="106">
        <v>12</v>
      </c>
      <c r="D31" s="106">
        <v>2</v>
      </c>
      <c r="E31" s="106">
        <v>0</v>
      </c>
      <c r="F31" s="106">
        <v>0</v>
      </c>
      <c r="G31" s="107" t="s">
        <v>554</v>
      </c>
      <c r="H31" s="106">
        <v>0</v>
      </c>
      <c r="I31" s="108">
        <v>0</v>
      </c>
      <c r="J31" s="109" t="s">
        <v>13</v>
      </c>
      <c r="K31" s="108" t="s">
        <v>13</v>
      </c>
      <c r="M31" s="106">
        <v>2</v>
      </c>
    </row>
    <row r="32" spans="1:13" ht="15" customHeight="1" x14ac:dyDescent="0.2">
      <c r="A32" s="18"/>
      <c r="B32" s="102"/>
      <c r="C32" s="102"/>
      <c r="D32" s="102"/>
      <c r="E32" s="102"/>
      <c r="F32" s="102"/>
      <c r="G32" s="101"/>
      <c r="H32" s="102"/>
      <c r="I32" s="103"/>
      <c r="J32" s="104"/>
      <c r="K32" s="103"/>
      <c r="M32" s="102"/>
    </row>
    <row r="33" spans="1:13" ht="15" customHeight="1" x14ac:dyDescent="0.2">
      <c r="A33" s="18" t="s">
        <v>52</v>
      </c>
      <c r="B33" s="102">
        <v>1986</v>
      </c>
      <c r="C33" s="102">
        <v>209</v>
      </c>
      <c r="D33" s="102">
        <v>4</v>
      </c>
      <c r="E33" s="102">
        <v>90</v>
      </c>
      <c r="F33" s="102">
        <v>7</v>
      </c>
      <c r="G33" s="101" t="s">
        <v>555</v>
      </c>
      <c r="H33" s="102">
        <v>0</v>
      </c>
      <c r="I33" s="103">
        <f t="shared" ref="I33:I41" si="12">E33/(C33/6)</f>
        <v>2.5837320574162677</v>
      </c>
      <c r="J33" s="104">
        <f t="shared" ref="J33" si="13">C33/F33</f>
        <v>29.857142857142858</v>
      </c>
      <c r="K33" s="103">
        <f t="shared" ref="K33" si="14">E33/F33</f>
        <v>12.857142857142858</v>
      </c>
      <c r="M33" s="102">
        <v>5</v>
      </c>
    </row>
    <row r="34" spans="1:13" ht="15" customHeight="1" x14ac:dyDescent="0.2">
      <c r="A34" s="18"/>
      <c r="B34" s="102">
        <v>1987</v>
      </c>
      <c r="C34" s="102">
        <v>529</v>
      </c>
      <c r="D34" s="102">
        <v>15</v>
      </c>
      <c r="E34" s="102">
        <v>226</v>
      </c>
      <c r="F34" s="102">
        <v>15</v>
      </c>
      <c r="G34" s="101" t="s">
        <v>556</v>
      </c>
      <c r="H34" s="102">
        <v>1</v>
      </c>
      <c r="I34" s="103">
        <f t="shared" si="12"/>
        <v>2.5633270321361059</v>
      </c>
      <c r="J34" s="104">
        <f t="shared" ref="J34:J41" si="15">C34/F34</f>
        <v>35.266666666666666</v>
      </c>
      <c r="K34" s="103">
        <f t="shared" ref="K34:K41" si="16">E34/F34</f>
        <v>15.066666666666666</v>
      </c>
      <c r="M34" s="102">
        <v>8</v>
      </c>
    </row>
    <row r="35" spans="1:13" ht="15" customHeight="1" x14ac:dyDescent="0.2">
      <c r="A35" s="18"/>
      <c r="B35" s="102">
        <v>1988</v>
      </c>
      <c r="C35" s="102">
        <v>698</v>
      </c>
      <c r="D35" s="102">
        <v>16</v>
      </c>
      <c r="E35" s="102">
        <v>365</v>
      </c>
      <c r="F35" s="102">
        <v>26</v>
      </c>
      <c r="G35" s="101" t="s">
        <v>557</v>
      </c>
      <c r="H35" s="102">
        <v>0</v>
      </c>
      <c r="I35" s="103">
        <f t="shared" si="12"/>
        <v>3.1375358166189113</v>
      </c>
      <c r="J35" s="104">
        <f t="shared" si="15"/>
        <v>26.846153846153847</v>
      </c>
      <c r="K35" s="103">
        <f t="shared" si="16"/>
        <v>14.038461538461538</v>
      </c>
      <c r="M35" s="102">
        <v>13</v>
      </c>
    </row>
    <row r="36" spans="1:13" ht="15" customHeight="1" x14ac:dyDescent="0.2">
      <c r="A36" s="18"/>
      <c r="B36" s="102">
        <v>1989</v>
      </c>
      <c r="C36" s="102">
        <v>1387</v>
      </c>
      <c r="D36" s="102">
        <v>36</v>
      </c>
      <c r="E36" s="102">
        <v>684</v>
      </c>
      <c r="F36" s="102">
        <v>40</v>
      </c>
      <c r="G36" s="101" t="s">
        <v>558</v>
      </c>
      <c r="H36" s="102">
        <v>2</v>
      </c>
      <c r="I36" s="103">
        <f t="shared" si="12"/>
        <v>2.9589041095890414</v>
      </c>
      <c r="J36" s="104">
        <f t="shared" si="15"/>
        <v>34.674999999999997</v>
      </c>
      <c r="K36" s="103">
        <f t="shared" si="16"/>
        <v>17.100000000000001</v>
      </c>
      <c r="M36" s="102">
        <v>21</v>
      </c>
    </row>
    <row r="37" spans="1:13" ht="15" customHeight="1" x14ac:dyDescent="0.2">
      <c r="A37" s="18"/>
      <c r="B37" s="102">
        <v>1990</v>
      </c>
      <c r="C37" s="102">
        <v>1652</v>
      </c>
      <c r="D37" s="102">
        <v>65</v>
      </c>
      <c r="E37" s="102">
        <v>828</v>
      </c>
      <c r="F37" s="102">
        <v>48</v>
      </c>
      <c r="G37" s="101" t="s">
        <v>559</v>
      </c>
      <c r="H37" s="102">
        <v>4</v>
      </c>
      <c r="I37" s="103">
        <f t="shared" si="12"/>
        <v>3.0072639225181601</v>
      </c>
      <c r="J37" s="104">
        <f t="shared" si="15"/>
        <v>34.416666666666664</v>
      </c>
      <c r="K37" s="103">
        <f t="shared" si="16"/>
        <v>17.25</v>
      </c>
      <c r="M37" s="102">
        <v>21</v>
      </c>
    </row>
    <row r="38" spans="1:13" ht="15" customHeight="1" x14ac:dyDescent="0.2">
      <c r="A38" s="18"/>
      <c r="B38" s="102">
        <v>1991</v>
      </c>
      <c r="C38" s="102">
        <v>1407</v>
      </c>
      <c r="D38" s="102">
        <v>53</v>
      </c>
      <c r="E38" s="102">
        <v>791</v>
      </c>
      <c r="F38" s="102">
        <v>45</v>
      </c>
      <c r="G38" s="101" t="s">
        <v>560</v>
      </c>
      <c r="H38" s="102">
        <v>3</v>
      </c>
      <c r="I38" s="103">
        <f t="shared" si="12"/>
        <v>3.3731343283582089</v>
      </c>
      <c r="J38" s="104">
        <f t="shared" si="15"/>
        <v>31.266666666666666</v>
      </c>
      <c r="K38" s="103">
        <f t="shared" si="16"/>
        <v>17.577777777777779</v>
      </c>
      <c r="M38" s="102">
        <v>19</v>
      </c>
    </row>
    <row r="39" spans="1:13" ht="15" customHeight="1" x14ac:dyDescent="0.2">
      <c r="A39" s="18"/>
      <c r="B39" s="102">
        <v>1992</v>
      </c>
      <c r="C39" s="102">
        <v>1246</v>
      </c>
      <c r="D39" s="102">
        <v>45</v>
      </c>
      <c r="E39" s="102">
        <v>648</v>
      </c>
      <c r="F39" s="102">
        <v>32</v>
      </c>
      <c r="G39" s="101" t="s">
        <v>543</v>
      </c>
      <c r="H39" s="102">
        <v>0</v>
      </c>
      <c r="I39" s="103">
        <f t="shared" si="12"/>
        <v>3.1203852327447836</v>
      </c>
      <c r="J39" s="104">
        <f t="shared" si="15"/>
        <v>38.9375</v>
      </c>
      <c r="K39" s="103">
        <f t="shared" si="16"/>
        <v>20.25</v>
      </c>
      <c r="M39" s="102">
        <v>17</v>
      </c>
    </row>
    <row r="40" spans="1:13" ht="15" customHeight="1" x14ac:dyDescent="0.2">
      <c r="A40" s="18"/>
      <c r="B40" s="102">
        <v>1993</v>
      </c>
      <c r="C40" s="102">
        <v>1565</v>
      </c>
      <c r="D40" s="102">
        <v>55</v>
      </c>
      <c r="E40" s="102">
        <v>703</v>
      </c>
      <c r="F40" s="102">
        <v>45</v>
      </c>
      <c r="G40" s="101" t="s">
        <v>561</v>
      </c>
      <c r="H40" s="102">
        <v>1</v>
      </c>
      <c r="I40" s="103">
        <f t="shared" si="12"/>
        <v>2.6952076677316295</v>
      </c>
      <c r="J40" s="104">
        <f t="shared" si="15"/>
        <v>34.777777777777779</v>
      </c>
      <c r="K40" s="103">
        <f t="shared" si="16"/>
        <v>15.622222222222222</v>
      </c>
      <c r="M40" s="102">
        <v>18</v>
      </c>
    </row>
    <row r="41" spans="1:13" ht="15" customHeight="1" x14ac:dyDescent="0.2">
      <c r="A41" s="18"/>
      <c r="B41" s="102">
        <v>1994</v>
      </c>
      <c r="C41" s="102">
        <v>1226</v>
      </c>
      <c r="D41" s="102">
        <v>56</v>
      </c>
      <c r="E41" s="102">
        <v>525</v>
      </c>
      <c r="F41" s="102">
        <v>35</v>
      </c>
      <c r="G41" s="101" t="s">
        <v>562</v>
      </c>
      <c r="H41" s="102">
        <v>0</v>
      </c>
      <c r="I41" s="103">
        <f t="shared" si="12"/>
        <v>2.5693311582381728</v>
      </c>
      <c r="J41" s="104">
        <f t="shared" si="15"/>
        <v>35.028571428571432</v>
      </c>
      <c r="K41" s="103">
        <f t="shared" si="16"/>
        <v>15</v>
      </c>
      <c r="M41" s="102">
        <v>15</v>
      </c>
    </row>
    <row r="42" spans="1:13" ht="15" customHeight="1" x14ac:dyDescent="0.2">
      <c r="A42" s="18"/>
      <c r="B42" s="106" t="s">
        <v>15</v>
      </c>
      <c r="C42" s="106">
        <v>9919</v>
      </c>
      <c r="D42" s="106">
        <v>345</v>
      </c>
      <c r="E42" s="106">
        <v>4860</v>
      </c>
      <c r="F42" s="106">
        <v>293</v>
      </c>
      <c r="G42" s="107" t="s">
        <v>558</v>
      </c>
      <c r="H42" s="106">
        <v>11</v>
      </c>
      <c r="I42" s="108">
        <v>2.94</v>
      </c>
      <c r="J42" s="109">
        <v>33.85</v>
      </c>
      <c r="K42" s="108">
        <v>16.59</v>
      </c>
      <c r="M42" s="106">
        <v>137</v>
      </c>
    </row>
    <row r="43" spans="1:13" ht="15" customHeight="1" x14ac:dyDescent="0.2">
      <c r="A43" s="18"/>
      <c r="B43" s="102"/>
      <c r="C43" s="102"/>
      <c r="D43" s="102"/>
      <c r="E43" s="102"/>
      <c r="F43" s="102"/>
      <c r="G43" s="101"/>
      <c r="H43" s="102"/>
      <c r="I43" s="103"/>
      <c r="J43" s="104"/>
      <c r="K43" s="103"/>
      <c r="M43" s="102"/>
    </row>
    <row r="44" spans="1:13" ht="15" customHeight="1" x14ac:dyDescent="0.2">
      <c r="A44" s="18" t="s">
        <v>56</v>
      </c>
      <c r="B44" s="102">
        <v>1984</v>
      </c>
      <c r="C44" s="102">
        <v>380</v>
      </c>
      <c r="D44" s="102">
        <v>10</v>
      </c>
      <c r="E44" s="102">
        <v>166</v>
      </c>
      <c r="F44" s="102">
        <v>12</v>
      </c>
      <c r="G44" s="101" t="s">
        <v>563</v>
      </c>
      <c r="H44" s="102">
        <v>0</v>
      </c>
      <c r="I44" s="103">
        <f>E44/(C44/6)</f>
        <v>2.6210526315789471</v>
      </c>
      <c r="J44" s="104">
        <f t="shared" ref="J44:J45" si="17">C44/F44</f>
        <v>31.666666666666668</v>
      </c>
      <c r="K44" s="103">
        <f t="shared" ref="K44:K45" si="18">E44/F44</f>
        <v>13.833333333333334</v>
      </c>
      <c r="M44" s="102">
        <v>6</v>
      </c>
    </row>
    <row r="45" spans="1:13" ht="15" customHeight="1" x14ac:dyDescent="0.2">
      <c r="A45" s="18"/>
      <c r="B45" s="102">
        <v>1991</v>
      </c>
      <c r="C45" s="102">
        <v>42</v>
      </c>
      <c r="D45" s="102">
        <v>0</v>
      </c>
      <c r="E45" s="102">
        <v>35</v>
      </c>
      <c r="F45" s="102">
        <v>1</v>
      </c>
      <c r="G45" s="101" t="s">
        <v>564</v>
      </c>
      <c r="H45" s="102">
        <v>0</v>
      </c>
      <c r="I45" s="103">
        <f>E45/(C45/6)</f>
        <v>5</v>
      </c>
      <c r="J45" s="104">
        <f t="shared" si="17"/>
        <v>42</v>
      </c>
      <c r="K45" s="103">
        <f t="shared" si="18"/>
        <v>35</v>
      </c>
      <c r="M45" s="102">
        <v>2</v>
      </c>
    </row>
    <row r="46" spans="1:13" ht="15" customHeight="1" x14ac:dyDescent="0.2">
      <c r="A46" s="18"/>
      <c r="B46" s="106" t="s">
        <v>15</v>
      </c>
      <c r="C46" s="106">
        <v>422</v>
      </c>
      <c r="D46" s="106">
        <v>10</v>
      </c>
      <c r="E46" s="106">
        <v>201</v>
      </c>
      <c r="F46" s="106">
        <v>13</v>
      </c>
      <c r="G46" s="107" t="s">
        <v>563</v>
      </c>
      <c r="H46" s="106">
        <v>0</v>
      </c>
      <c r="I46" s="108">
        <v>2.86</v>
      </c>
      <c r="J46" s="109">
        <v>32.46</v>
      </c>
      <c r="K46" s="108">
        <v>15.46</v>
      </c>
      <c r="M46" s="106">
        <v>8</v>
      </c>
    </row>
    <row r="47" spans="1:13" ht="15" customHeight="1" x14ac:dyDescent="0.2">
      <c r="A47" s="18"/>
      <c r="B47" s="102"/>
      <c r="C47" s="102"/>
      <c r="D47" s="102"/>
      <c r="E47" s="102"/>
      <c r="F47" s="102"/>
      <c r="G47" s="101"/>
      <c r="H47" s="102"/>
      <c r="I47" s="103"/>
      <c r="J47" s="104"/>
      <c r="K47" s="103"/>
      <c r="M47" s="102"/>
    </row>
    <row r="48" spans="1:13" ht="15" customHeight="1" x14ac:dyDescent="0.2">
      <c r="A48" s="18" t="s">
        <v>59</v>
      </c>
      <c r="B48" s="102">
        <v>1984</v>
      </c>
      <c r="C48" s="102">
        <v>201</v>
      </c>
      <c r="D48" s="102">
        <v>0</v>
      </c>
      <c r="E48" s="102">
        <v>157</v>
      </c>
      <c r="F48" s="102">
        <v>2</v>
      </c>
      <c r="G48" s="101" t="s">
        <v>565</v>
      </c>
      <c r="H48" s="102">
        <v>0</v>
      </c>
      <c r="I48" s="103">
        <f t="shared" ref="I48:I56" si="19">E48/(C48/6)</f>
        <v>4.6865671641791042</v>
      </c>
      <c r="J48" s="104">
        <f t="shared" ref="J48" si="20">C48/F48</f>
        <v>100.5</v>
      </c>
      <c r="K48" s="103">
        <f t="shared" ref="K48" si="21">E48/F48</f>
        <v>78.5</v>
      </c>
      <c r="M48" s="102">
        <v>8</v>
      </c>
    </row>
    <row r="49" spans="1:13" ht="15" customHeight="1" x14ac:dyDescent="0.2">
      <c r="A49" s="18"/>
      <c r="B49" s="102">
        <v>1985</v>
      </c>
      <c r="C49" s="102">
        <v>96</v>
      </c>
      <c r="D49" s="102">
        <v>2</v>
      </c>
      <c r="E49" s="102">
        <v>41</v>
      </c>
      <c r="F49" s="102">
        <v>2</v>
      </c>
      <c r="G49" s="101" t="s">
        <v>566</v>
      </c>
      <c r="H49" s="102">
        <v>0</v>
      </c>
      <c r="I49" s="103">
        <f t="shared" si="19"/>
        <v>2.5625</v>
      </c>
      <c r="J49" s="104">
        <f t="shared" ref="J49:J56" si="22">C49/F49</f>
        <v>48</v>
      </c>
      <c r="K49" s="103">
        <f t="shared" ref="K49:K56" si="23">E49/F49</f>
        <v>20.5</v>
      </c>
      <c r="M49" s="102">
        <v>3</v>
      </c>
    </row>
    <row r="50" spans="1:13" ht="15" customHeight="1" x14ac:dyDescent="0.2">
      <c r="A50" s="18"/>
      <c r="B50" s="102">
        <v>1986</v>
      </c>
      <c r="C50" s="102">
        <v>54</v>
      </c>
      <c r="D50" s="102">
        <v>1</v>
      </c>
      <c r="E50" s="102">
        <v>29</v>
      </c>
      <c r="F50" s="102">
        <v>3</v>
      </c>
      <c r="G50" s="101" t="s">
        <v>567</v>
      </c>
      <c r="H50" s="102">
        <v>0</v>
      </c>
      <c r="I50" s="103">
        <f t="shared" si="19"/>
        <v>3.2222222222222223</v>
      </c>
      <c r="J50" s="104">
        <f t="shared" si="22"/>
        <v>18</v>
      </c>
      <c r="K50" s="103">
        <f t="shared" si="23"/>
        <v>9.6666666666666661</v>
      </c>
      <c r="M50" s="102">
        <v>3</v>
      </c>
    </row>
    <row r="51" spans="1:13" ht="15" customHeight="1" x14ac:dyDescent="0.2">
      <c r="A51" s="18"/>
      <c r="B51" s="102">
        <v>1987</v>
      </c>
      <c r="C51" s="102">
        <v>329</v>
      </c>
      <c r="D51" s="102">
        <v>10</v>
      </c>
      <c r="E51" s="102">
        <v>153</v>
      </c>
      <c r="F51" s="102">
        <v>10</v>
      </c>
      <c r="G51" s="101" t="s">
        <v>568</v>
      </c>
      <c r="H51" s="102">
        <v>0</v>
      </c>
      <c r="I51" s="103">
        <f t="shared" si="19"/>
        <v>2.790273556231003</v>
      </c>
      <c r="J51" s="104">
        <f t="shared" si="22"/>
        <v>32.9</v>
      </c>
      <c r="K51" s="103">
        <f t="shared" si="23"/>
        <v>15.3</v>
      </c>
      <c r="M51" s="102">
        <v>6</v>
      </c>
    </row>
    <row r="52" spans="1:13" ht="15" customHeight="1" x14ac:dyDescent="0.2">
      <c r="A52" s="18"/>
      <c r="B52" s="102">
        <v>1988</v>
      </c>
      <c r="C52" s="102">
        <v>300</v>
      </c>
      <c r="D52" s="102">
        <v>5</v>
      </c>
      <c r="E52" s="102">
        <v>183</v>
      </c>
      <c r="F52" s="102">
        <v>9</v>
      </c>
      <c r="G52" s="101" t="s">
        <v>569</v>
      </c>
      <c r="H52" s="102">
        <v>0</v>
      </c>
      <c r="I52" s="103">
        <f t="shared" si="19"/>
        <v>3.66</v>
      </c>
      <c r="J52" s="104">
        <f t="shared" si="22"/>
        <v>33.333333333333336</v>
      </c>
      <c r="K52" s="103">
        <f t="shared" si="23"/>
        <v>20.333333333333332</v>
      </c>
      <c r="M52" s="102">
        <v>10</v>
      </c>
    </row>
    <row r="53" spans="1:13" ht="15" customHeight="1" x14ac:dyDescent="0.2">
      <c r="A53" s="18"/>
      <c r="B53" s="102">
        <v>1989</v>
      </c>
      <c r="C53" s="102">
        <v>823</v>
      </c>
      <c r="D53" s="102">
        <v>28</v>
      </c>
      <c r="E53" s="102">
        <v>411</v>
      </c>
      <c r="F53" s="102">
        <v>23</v>
      </c>
      <c r="G53" s="101" t="s">
        <v>570</v>
      </c>
      <c r="H53" s="102">
        <v>2</v>
      </c>
      <c r="I53" s="103">
        <f t="shared" si="19"/>
        <v>2.9963547995139734</v>
      </c>
      <c r="J53" s="104">
        <f t="shared" si="22"/>
        <v>35.782608695652172</v>
      </c>
      <c r="K53" s="103">
        <f t="shared" si="23"/>
        <v>17.869565217391305</v>
      </c>
      <c r="M53" s="102">
        <v>16</v>
      </c>
    </row>
    <row r="54" spans="1:13" ht="15" customHeight="1" x14ac:dyDescent="0.2">
      <c r="A54" s="18"/>
      <c r="B54" s="102">
        <v>1990</v>
      </c>
      <c r="C54" s="102">
        <v>821</v>
      </c>
      <c r="D54" s="102">
        <v>28</v>
      </c>
      <c r="E54" s="102">
        <v>467</v>
      </c>
      <c r="F54" s="102">
        <v>23</v>
      </c>
      <c r="G54" s="101" t="s">
        <v>571</v>
      </c>
      <c r="H54" s="102">
        <v>0</v>
      </c>
      <c r="I54" s="103">
        <f t="shared" si="19"/>
        <v>3.4129110840438486</v>
      </c>
      <c r="J54" s="104">
        <f t="shared" si="22"/>
        <v>35.695652173913047</v>
      </c>
      <c r="K54" s="103">
        <f t="shared" si="23"/>
        <v>20.304347826086957</v>
      </c>
      <c r="M54" s="102">
        <v>17</v>
      </c>
    </row>
    <row r="55" spans="1:13" ht="15" customHeight="1" x14ac:dyDescent="0.2">
      <c r="A55" s="18"/>
      <c r="B55" s="102">
        <v>1991</v>
      </c>
      <c r="C55" s="102">
        <v>1045</v>
      </c>
      <c r="D55" s="102">
        <v>46</v>
      </c>
      <c r="E55" s="102">
        <v>464</v>
      </c>
      <c r="F55" s="102">
        <v>28</v>
      </c>
      <c r="G55" s="101" t="s">
        <v>572</v>
      </c>
      <c r="H55" s="102">
        <v>1</v>
      </c>
      <c r="I55" s="103">
        <f t="shared" si="19"/>
        <v>2.6641148325358852</v>
      </c>
      <c r="J55" s="104">
        <f t="shared" si="22"/>
        <v>37.321428571428569</v>
      </c>
      <c r="K55" s="103">
        <f t="shared" si="23"/>
        <v>16.571428571428573</v>
      </c>
      <c r="M55" s="102">
        <v>15</v>
      </c>
    </row>
    <row r="56" spans="1:13" ht="15" customHeight="1" x14ac:dyDescent="0.2">
      <c r="A56" s="18"/>
      <c r="B56" s="102">
        <v>1992</v>
      </c>
      <c r="C56" s="102">
        <v>678</v>
      </c>
      <c r="D56" s="102">
        <v>26</v>
      </c>
      <c r="E56" s="102">
        <v>377</v>
      </c>
      <c r="F56" s="102">
        <v>12</v>
      </c>
      <c r="G56" s="101" t="s">
        <v>573</v>
      </c>
      <c r="H56" s="102">
        <v>0</v>
      </c>
      <c r="I56" s="103">
        <f t="shared" si="19"/>
        <v>3.336283185840708</v>
      </c>
      <c r="J56" s="104">
        <f t="shared" si="22"/>
        <v>56.5</v>
      </c>
      <c r="K56" s="103">
        <f t="shared" si="23"/>
        <v>31.416666666666668</v>
      </c>
      <c r="M56" s="102">
        <v>16</v>
      </c>
    </row>
    <row r="57" spans="1:13" ht="15" customHeight="1" x14ac:dyDescent="0.2">
      <c r="A57" s="18"/>
      <c r="B57" s="106" t="s">
        <v>15</v>
      </c>
      <c r="C57" s="106">
        <v>4347</v>
      </c>
      <c r="D57" s="106">
        <v>146</v>
      </c>
      <c r="E57" s="106">
        <v>2282</v>
      </c>
      <c r="F57" s="106">
        <v>112</v>
      </c>
      <c r="G57" s="107" t="s">
        <v>570</v>
      </c>
      <c r="H57" s="106">
        <v>3</v>
      </c>
      <c r="I57" s="108">
        <v>3.15</v>
      </c>
      <c r="J57" s="109">
        <v>38.81</v>
      </c>
      <c r="K57" s="108">
        <v>20.38</v>
      </c>
      <c r="M57" s="106">
        <v>94</v>
      </c>
    </row>
    <row r="58" spans="1:13" ht="15" customHeight="1" x14ac:dyDescent="0.2">
      <c r="A58" s="18"/>
      <c r="B58" s="102"/>
      <c r="C58" s="102"/>
      <c r="D58" s="102"/>
      <c r="E58" s="102"/>
      <c r="F58" s="102"/>
      <c r="G58" s="101"/>
      <c r="H58" s="102"/>
      <c r="I58" s="103"/>
      <c r="J58" s="104"/>
      <c r="K58" s="103"/>
      <c r="M58" s="102"/>
    </row>
    <row r="59" spans="1:13" ht="15" customHeight="1" x14ac:dyDescent="0.2">
      <c r="A59" s="18" t="s">
        <v>62</v>
      </c>
      <c r="B59" s="102">
        <v>1984</v>
      </c>
      <c r="C59" s="102">
        <v>12</v>
      </c>
      <c r="D59" s="102">
        <v>0</v>
      </c>
      <c r="E59" s="102">
        <v>8</v>
      </c>
      <c r="F59" s="102">
        <v>0</v>
      </c>
      <c r="G59" s="101" t="s">
        <v>574</v>
      </c>
      <c r="H59" s="102">
        <v>0</v>
      </c>
      <c r="I59" s="103">
        <f>E59/(C59/6)</f>
        <v>4</v>
      </c>
      <c r="J59" s="104"/>
      <c r="K59" s="103"/>
      <c r="M59" s="102">
        <v>1</v>
      </c>
    </row>
    <row r="60" spans="1:13" ht="15" customHeight="1" x14ac:dyDescent="0.2">
      <c r="A60" s="18"/>
      <c r="B60" s="102">
        <v>1988</v>
      </c>
      <c r="C60" s="102">
        <v>6</v>
      </c>
      <c r="D60" s="102">
        <v>0</v>
      </c>
      <c r="E60" s="102">
        <v>11</v>
      </c>
      <c r="F60" s="102">
        <v>0</v>
      </c>
      <c r="G60" s="101" t="s">
        <v>575</v>
      </c>
      <c r="H60" s="102">
        <v>0</v>
      </c>
      <c r="I60" s="103">
        <f>E60/(C60/6)</f>
        <v>11</v>
      </c>
      <c r="J60" s="104"/>
      <c r="K60" s="103"/>
      <c r="M60" s="102">
        <v>1</v>
      </c>
    </row>
    <row r="61" spans="1:13" ht="15" customHeight="1" x14ac:dyDescent="0.2">
      <c r="A61" s="18"/>
      <c r="B61" s="102">
        <v>1989</v>
      </c>
      <c r="C61" s="102">
        <v>24</v>
      </c>
      <c r="D61" s="102">
        <v>0</v>
      </c>
      <c r="E61" s="102">
        <v>15</v>
      </c>
      <c r="F61" s="102">
        <v>2</v>
      </c>
      <c r="G61" s="101" t="s">
        <v>576</v>
      </c>
      <c r="H61" s="102">
        <v>0</v>
      </c>
      <c r="I61" s="103">
        <f>E61/(C61/6)</f>
        <v>3.75</v>
      </c>
      <c r="J61" s="104">
        <f t="shared" ref="J61" si="24">C61/F61</f>
        <v>12</v>
      </c>
      <c r="K61" s="103">
        <f t="shared" ref="K61" si="25">E61/F61</f>
        <v>7.5</v>
      </c>
      <c r="M61" s="102">
        <v>1</v>
      </c>
    </row>
    <row r="62" spans="1:13" ht="15" customHeight="1" x14ac:dyDescent="0.2">
      <c r="A62" s="18"/>
      <c r="B62" s="102">
        <v>1995</v>
      </c>
      <c r="C62" s="102">
        <v>77</v>
      </c>
      <c r="D62" s="102">
        <v>0</v>
      </c>
      <c r="E62" s="102">
        <v>60</v>
      </c>
      <c r="F62" s="102">
        <v>2</v>
      </c>
      <c r="G62" s="101" t="s">
        <v>577</v>
      </c>
      <c r="H62" s="102">
        <v>0</v>
      </c>
      <c r="I62" s="103">
        <f>E62/(C62/6)</f>
        <v>4.6753246753246751</v>
      </c>
      <c r="J62" s="104">
        <f t="shared" ref="J62" si="26">C62/F62</f>
        <v>38.5</v>
      </c>
      <c r="K62" s="103">
        <f t="shared" ref="K62" si="27">E62/F62</f>
        <v>30</v>
      </c>
      <c r="M62" s="102">
        <v>5</v>
      </c>
    </row>
    <row r="63" spans="1:13" ht="15" customHeight="1" x14ac:dyDescent="0.2">
      <c r="A63" s="18"/>
      <c r="B63" s="102">
        <v>2000</v>
      </c>
      <c r="C63" s="102">
        <v>150</v>
      </c>
      <c r="D63" s="102">
        <v>3</v>
      </c>
      <c r="E63" s="102">
        <v>121</v>
      </c>
      <c r="F63" s="102">
        <v>1</v>
      </c>
      <c r="G63" s="101" t="s">
        <v>578</v>
      </c>
      <c r="H63" s="102">
        <v>0</v>
      </c>
      <c r="I63" s="103">
        <f>E63/(C63/6)</f>
        <v>4.84</v>
      </c>
      <c r="J63" s="104">
        <f t="shared" ref="J63" si="28">C63/F63</f>
        <v>150</v>
      </c>
      <c r="K63" s="103">
        <f t="shared" ref="K63" si="29">E63/F63</f>
        <v>121</v>
      </c>
      <c r="M63" s="102">
        <v>4</v>
      </c>
    </row>
    <row r="64" spans="1:13" ht="15" customHeight="1" x14ac:dyDescent="0.2">
      <c r="A64" s="18"/>
      <c r="B64" s="106" t="s">
        <v>15</v>
      </c>
      <c r="C64" s="106">
        <v>269</v>
      </c>
      <c r="D64" s="106">
        <v>3</v>
      </c>
      <c r="E64" s="106">
        <v>215</v>
      </c>
      <c r="F64" s="106">
        <v>5</v>
      </c>
      <c r="G64" s="107" t="s">
        <v>576</v>
      </c>
      <c r="H64" s="106">
        <v>0</v>
      </c>
      <c r="I64" s="108">
        <v>4.8</v>
      </c>
      <c r="J64" s="109">
        <v>53.8</v>
      </c>
      <c r="K64" s="108">
        <v>43</v>
      </c>
      <c r="M64" s="106">
        <v>8</v>
      </c>
    </row>
    <row r="65" spans="1:13" ht="15" customHeight="1" x14ac:dyDescent="0.2">
      <c r="A65" s="18"/>
      <c r="B65" s="102"/>
      <c r="C65" s="102"/>
      <c r="D65" s="102"/>
      <c r="E65" s="102"/>
      <c r="F65" s="102"/>
      <c r="G65" s="101"/>
      <c r="H65" s="102"/>
      <c r="I65" s="103"/>
      <c r="J65" s="104"/>
      <c r="K65" s="103"/>
      <c r="M65" s="102"/>
    </row>
    <row r="66" spans="1:13" ht="15" customHeight="1" x14ac:dyDescent="0.2">
      <c r="A66" s="18" t="s">
        <v>66</v>
      </c>
      <c r="B66" s="102">
        <v>1994</v>
      </c>
      <c r="C66" s="102">
        <v>12</v>
      </c>
      <c r="D66" s="102">
        <v>0</v>
      </c>
      <c r="E66" s="102">
        <v>8</v>
      </c>
      <c r="F66" s="102">
        <v>0</v>
      </c>
      <c r="G66" s="101" t="s">
        <v>579</v>
      </c>
      <c r="H66" s="102">
        <v>0</v>
      </c>
      <c r="I66" s="103">
        <v>4</v>
      </c>
      <c r="J66" s="104" t="s">
        <v>13</v>
      </c>
      <c r="K66" s="103" t="s">
        <v>13</v>
      </c>
      <c r="M66" s="102">
        <v>1</v>
      </c>
    </row>
    <row r="67" spans="1:13" ht="15" customHeight="1" x14ac:dyDescent="0.2">
      <c r="A67" s="18"/>
      <c r="B67" s="102"/>
      <c r="C67" s="102"/>
      <c r="D67" s="102"/>
      <c r="E67" s="102"/>
      <c r="F67" s="102"/>
      <c r="G67" s="101"/>
      <c r="H67" s="102"/>
      <c r="I67" s="103"/>
      <c r="J67" s="104"/>
      <c r="K67" s="103"/>
      <c r="M67" s="102"/>
    </row>
    <row r="68" spans="1:13" ht="15" customHeight="1" x14ac:dyDescent="0.2">
      <c r="A68" s="19" t="s">
        <v>1112</v>
      </c>
      <c r="B68" s="102">
        <v>2013</v>
      </c>
      <c r="C68" s="21">
        <v>164</v>
      </c>
      <c r="D68" s="21">
        <v>1</v>
      </c>
      <c r="E68" s="21">
        <v>147</v>
      </c>
      <c r="F68" s="21">
        <v>6</v>
      </c>
      <c r="G68" s="24" t="s">
        <v>1135</v>
      </c>
      <c r="H68" s="21">
        <v>0</v>
      </c>
      <c r="I68" s="103">
        <f t="shared" ref="I68:I72" si="30">E68/(C68/6)</f>
        <v>5.3780487804878048</v>
      </c>
      <c r="J68" s="104">
        <f t="shared" ref="J68" si="31">C68/F68</f>
        <v>27.333333333333332</v>
      </c>
      <c r="K68" s="103">
        <f t="shared" ref="K68" si="32">E68/F68</f>
        <v>24.5</v>
      </c>
      <c r="M68" s="102"/>
    </row>
    <row r="69" spans="1:13" ht="15" customHeight="1" x14ac:dyDescent="0.2">
      <c r="B69" s="19">
        <v>2014</v>
      </c>
      <c r="C69" s="21">
        <v>306</v>
      </c>
      <c r="D69" s="21">
        <v>1</v>
      </c>
      <c r="E69" s="21">
        <v>271</v>
      </c>
      <c r="F69" s="21">
        <v>6</v>
      </c>
      <c r="G69" s="24" t="s">
        <v>547</v>
      </c>
      <c r="H69" s="21">
        <v>0</v>
      </c>
      <c r="I69" s="103">
        <f t="shared" si="30"/>
        <v>5.3137254901960782</v>
      </c>
      <c r="J69" s="104">
        <f t="shared" ref="J69:J70" si="33">C69/F69</f>
        <v>51</v>
      </c>
      <c r="K69" s="103">
        <f t="shared" ref="K69:K70" si="34">E69/F69</f>
        <v>45.166666666666664</v>
      </c>
      <c r="L69" s="21"/>
      <c r="M69" s="20"/>
    </row>
    <row r="70" spans="1:13" ht="15" customHeight="1" x14ac:dyDescent="0.2">
      <c r="B70" s="19">
        <v>2015</v>
      </c>
      <c r="C70" s="21">
        <v>276</v>
      </c>
      <c r="D70" s="21">
        <v>0</v>
      </c>
      <c r="E70" s="21">
        <v>269</v>
      </c>
      <c r="F70" s="21">
        <v>6</v>
      </c>
      <c r="G70" s="24" t="s">
        <v>1141</v>
      </c>
      <c r="H70" s="21">
        <v>0</v>
      </c>
      <c r="I70" s="103">
        <f t="shared" si="30"/>
        <v>5.8478260869565215</v>
      </c>
      <c r="J70" s="104">
        <f t="shared" si="33"/>
        <v>46</v>
      </c>
      <c r="K70" s="103">
        <f t="shared" si="34"/>
        <v>44.833333333333336</v>
      </c>
      <c r="L70" s="21"/>
      <c r="M70" s="20"/>
    </row>
    <row r="71" spans="1:13" ht="15" customHeight="1" x14ac:dyDescent="0.2">
      <c r="B71" s="19">
        <v>2016</v>
      </c>
      <c r="C71" s="21">
        <v>305</v>
      </c>
      <c r="D71" s="21">
        <v>7</v>
      </c>
      <c r="E71" s="21">
        <v>176</v>
      </c>
      <c r="F71" s="21">
        <v>23</v>
      </c>
      <c r="G71" s="24" t="s">
        <v>708</v>
      </c>
      <c r="H71" s="21">
        <v>1</v>
      </c>
      <c r="I71" s="103">
        <f t="shared" si="30"/>
        <v>3.4622950819672131</v>
      </c>
      <c r="J71" s="104">
        <f t="shared" ref="J71" si="35">C71/F71</f>
        <v>13.260869565217391</v>
      </c>
      <c r="K71" s="103">
        <f t="shared" ref="K71" si="36">E71/F71</f>
        <v>7.6521739130434785</v>
      </c>
      <c r="L71" s="21"/>
      <c r="M71" s="20"/>
    </row>
    <row r="72" spans="1:13" ht="15" customHeight="1" x14ac:dyDescent="0.2">
      <c r="B72" s="19">
        <v>2017</v>
      </c>
      <c r="C72" s="19">
        <v>436</v>
      </c>
      <c r="D72" s="19">
        <v>4</v>
      </c>
      <c r="E72" s="19">
        <v>289</v>
      </c>
      <c r="F72" s="19">
        <v>20</v>
      </c>
      <c r="G72" s="23" t="s">
        <v>671</v>
      </c>
      <c r="H72" s="20">
        <v>0</v>
      </c>
      <c r="I72" s="103">
        <f t="shared" si="30"/>
        <v>3.977064220183486</v>
      </c>
      <c r="J72" s="104">
        <f t="shared" ref="J72" si="37">C72/F72</f>
        <v>21.8</v>
      </c>
      <c r="K72" s="103">
        <f t="shared" ref="K72" si="38">E72/F72</f>
        <v>14.45</v>
      </c>
      <c r="L72" s="21"/>
      <c r="M72" s="20"/>
    </row>
    <row r="73" spans="1:13" ht="15" customHeight="1" x14ac:dyDescent="0.2">
      <c r="B73" s="19">
        <v>2018</v>
      </c>
      <c r="C73" s="19">
        <v>660</v>
      </c>
      <c r="D73" s="86">
        <v>9</v>
      </c>
      <c r="E73" s="86">
        <v>477</v>
      </c>
      <c r="F73" s="86">
        <v>18</v>
      </c>
      <c r="G73" s="20" t="s">
        <v>1323</v>
      </c>
      <c r="H73" s="92">
        <v>0</v>
      </c>
      <c r="I73" s="87">
        <v>4.34</v>
      </c>
      <c r="J73" s="88">
        <v>36.67</v>
      </c>
      <c r="K73" s="87">
        <v>26.5</v>
      </c>
      <c r="L73" s="21"/>
      <c r="M73" s="20"/>
    </row>
    <row r="74" spans="1:13" ht="15" customHeight="1" x14ac:dyDescent="0.2">
      <c r="B74" s="19">
        <v>2019</v>
      </c>
      <c r="C74" s="86">
        <v>742</v>
      </c>
      <c r="D74" s="86">
        <v>8</v>
      </c>
      <c r="E74" s="86">
        <v>483</v>
      </c>
      <c r="F74" s="86">
        <v>27</v>
      </c>
      <c r="G74" s="20" t="s">
        <v>1348</v>
      </c>
      <c r="H74" s="92">
        <v>1</v>
      </c>
      <c r="I74" s="87">
        <v>3.91</v>
      </c>
      <c r="J74" s="88">
        <v>27.48</v>
      </c>
      <c r="K74" s="87">
        <v>17.89</v>
      </c>
      <c r="L74" s="21"/>
      <c r="M74" s="20"/>
    </row>
    <row r="75" spans="1:13" ht="15" customHeight="1" x14ac:dyDescent="0.2">
      <c r="B75" s="19">
        <v>2020</v>
      </c>
      <c r="C75" s="19">
        <v>114</v>
      </c>
      <c r="D75" s="86">
        <v>0</v>
      </c>
      <c r="E75" s="86">
        <v>84</v>
      </c>
      <c r="F75" s="86">
        <v>3</v>
      </c>
      <c r="G75" s="20" t="s">
        <v>1385</v>
      </c>
      <c r="H75" s="92">
        <v>0</v>
      </c>
      <c r="I75" s="86">
        <v>4.42</v>
      </c>
      <c r="J75" s="88">
        <v>38</v>
      </c>
      <c r="K75" s="87">
        <f t="shared" ref="K75" si="39">E75/F75</f>
        <v>28</v>
      </c>
      <c r="L75" s="21"/>
      <c r="M75" s="20"/>
    </row>
    <row r="76" spans="1:13" ht="15" customHeight="1" x14ac:dyDescent="0.2">
      <c r="B76" s="86">
        <v>2021</v>
      </c>
      <c r="C76" s="19">
        <v>487</v>
      </c>
      <c r="D76" s="86">
        <v>9</v>
      </c>
      <c r="E76" s="86">
        <v>354</v>
      </c>
      <c r="F76" s="86">
        <v>16</v>
      </c>
      <c r="G76" s="20" t="s">
        <v>1327</v>
      </c>
      <c r="H76" s="92">
        <v>0</v>
      </c>
      <c r="I76" s="86">
        <v>4.3600000000000003</v>
      </c>
      <c r="J76" s="88">
        <v>30.44</v>
      </c>
      <c r="K76" s="86">
        <v>22.13</v>
      </c>
      <c r="L76" s="21"/>
      <c r="M76" s="20"/>
    </row>
    <row r="77" spans="1:13" ht="15" customHeight="1" x14ac:dyDescent="0.2">
      <c r="B77" s="19">
        <v>2022</v>
      </c>
      <c r="C77" s="71">
        <v>252</v>
      </c>
      <c r="D77" s="71">
        <v>1</v>
      </c>
      <c r="E77" s="71">
        <v>218</v>
      </c>
      <c r="F77" s="71">
        <v>5</v>
      </c>
      <c r="G77" s="20" t="s">
        <v>1382</v>
      </c>
      <c r="H77" s="71">
        <v>0</v>
      </c>
      <c r="I77" s="113">
        <v>5.19</v>
      </c>
      <c r="J77" s="114">
        <v>50.4</v>
      </c>
      <c r="K77" s="113">
        <v>43.6</v>
      </c>
      <c r="L77" s="21"/>
      <c r="M77" s="20"/>
    </row>
    <row r="78" spans="1:13" ht="15" customHeight="1" x14ac:dyDescent="0.2">
      <c r="B78" s="106" t="s">
        <v>15</v>
      </c>
      <c r="C78" s="106">
        <f>SUM(C68:C77)</f>
        <v>3742</v>
      </c>
      <c r="D78" s="106">
        <f>SUM(D68:D77)</f>
        <v>40</v>
      </c>
      <c r="E78" s="106">
        <f>SUM(E68:E77)</f>
        <v>2768</v>
      </c>
      <c r="F78" s="106">
        <f>SUM(F68:F77)</f>
        <v>130</v>
      </c>
      <c r="G78" s="25" t="s">
        <v>1349</v>
      </c>
      <c r="H78" s="106">
        <f>SUM(H68:H77)</f>
        <v>2</v>
      </c>
      <c r="I78" s="108">
        <f>E78/(C78/6)</f>
        <v>4.438268305718867</v>
      </c>
      <c r="J78" s="109">
        <f>C78/F78</f>
        <v>28.784615384615385</v>
      </c>
      <c r="K78" s="108">
        <f t="shared" ref="K78" si="40">E78/F78</f>
        <v>21.292307692307691</v>
      </c>
      <c r="M78" s="106">
        <f>SUM(M68:M70)</f>
        <v>0</v>
      </c>
    </row>
    <row r="79" spans="1:13" ht="15" customHeight="1" x14ac:dyDescent="0.2">
      <c r="B79" s="102"/>
      <c r="C79" s="102"/>
      <c r="D79" s="102"/>
      <c r="E79" s="102"/>
      <c r="F79" s="102"/>
      <c r="G79" s="102"/>
      <c r="H79" s="102"/>
      <c r="I79" s="103"/>
      <c r="J79" s="104"/>
      <c r="K79" s="103"/>
      <c r="M79" s="102"/>
    </row>
    <row r="80" spans="1:13" ht="15" customHeight="1" x14ac:dyDescent="0.2">
      <c r="A80" s="19" t="s">
        <v>1268</v>
      </c>
      <c r="B80" s="19">
        <v>2017</v>
      </c>
      <c r="C80" s="19">
        <v>6</v>
      </c>
      <c r="D80" s="19">
        <v>0</v>
      </c>
      <c r="E80" s="19">
        <v>5</v>
      </c>
      <c r="F80" s="19">
        <v>0</v>
      </c>
      <c r="G80" s="23" t="s">
        <v>653</v>
      </c>
      <c r="H80" s="20">
        <v>0</v>
      </c>
      <c r="I80" s="103">
        <f>E80/(C80/6)</f>
        <v>5</v>
      </c>
      <c r="J80" s="104" t="e">
        <f t="shared" ref="J80:J82" si="41">C80/F80</f>
        <v>#DIV/0!</v>
      </c>
      <c r="K80" s="103" t="e">
        <f t="shared" ref="K80:K82" si="42">E80/F80</f>
        <v>#DIV/0!</v>
      </c>
      <c r="M80" s="102"/>
    </row>
    <row r="81" spans="1:13" ht="15" customHeight="1" x14ac:dyDescent="0.2">
      <c r="B81" s="19">
        <v>2018</v>
      </c>
      <c r="C81" s="19">
        <v>12</v>
      </c>
      <c r="D81" s="86">
        <v>0</v>
      </c>
      <c r="E81" s="86">
        <v>18</v>
      </c>
      <c r="F81" s="86">
        <v>0</v>
      </c>
      <c r="G81" s="20" t="s">
        <v>1341</v>
      </c>
      <c r="H81" s="92">
        <v>0</v>
      </c>
      <c r="I81" s="89">
        <v>9</v>
      </c>
      <c r="J81" s="90" t="s">
        <v>13</v>
      </c>
      <c r="K81" s="89" t="s">
        <v>13</v>
      </c>
      <c r="M81" s="102"/>
    </row>
    <row r="82" spans="1:13" ht="15" customHeight="1" x14ac:dyDescent="0.2">
      <c r="B82" s="106" t="s">
        <v>15</v>
      </c>
      <c r="C82" s="106">
        <f>SUM(C80:C81)</f>
        <v>18</v>
      </c>
      <c r="D82" s="106">
        <f t="shared" ref="D82:H82" si="43">SUM(D80:D81)</f>
        <v>0</v>
      </c>
      <c r="E82" s="106">
        <f t="shared" si="43"/>
        <v>23</v>
      </c>
      <c r="F82" s="106">
        <f t="shared" si="43"/>
        <v>0</v>
      </c>
      <c r="G82" s="25" t="s">
        <v>653</v>
      </c>
      <c r="H82" s="106">
        <f t="shared" si="43"/>
        <v>0</v>
      </c>
      <c r="I82" s="108">
        <f>E82/(C82/6)</f>
        <v>7.666666666666667</v>
      </c>
      <c r="J82" s="109" t="e">
        <f t="shared" si="41"/>
        <v>#DIV/0!</v>
      </c>
      <c r="K82" s="108" t="e">
        <f t="shared" si="42"/>
        <v>#DIV/0!</v>
      </c>
      <c r="M82" s="102"/>
    </row>
    <row r="83" spans="1:13" ht="15" customHeight="1" x14ac:dyDescent="0.2">
      <c r="B83" s="102"/>
      <c r="C83" s="102"/>
      <c r="D83" s="102"/>
      <c r="E83" s="102"/>
      <c r="F83" s="102"/>
      <c r="G83" s="102"/>
      <c r="H83" s="102"/>
      <c r="I83" s="103"/>
      <c r="J83" s="104"/>
      <c r="K83" s="103"/>
      <c r="M83" s="102"/>
    </row>
    <row r="84" spans="1:13" ht="15" customHeight="1" x14ac:dyDescent="0.2">
      <c r="A84" s="18" t="s">
        <v>69</v>
      </c>
      <c r="B84" s="102">
        <v>1995</v>
      </c>
      <c r="C84" s="102">
        <v>24</v>
      </c>
      <c r="D84" s="102">
        <v>1</v>
      </c>
      <c r="E84" s="102">
        <v>17</v>
      </c>
      <c r="F84" s="102">
        <v>0</v>
      </c>
      <c r="G84" s="101" t="s">
        <v>580</v>
      </c>
      <c r="H84" s="102">
        <v>0</v>
      </c>
      <c r="I84" s="103">
        <f t="shared" ref="I84:I104" si="44">E84/(C84/6)</f>
        <v>4.25</v>
      </c>
      <c r="J84" s="104"/>
      <c r="K84" s="103"/>
      <c r="M84" s="102">
        <v>1</v>
      </c>
    </row>
    <row r="85" spans="1:13" ht="15" customHeight="1" x14ac:dyDescent="0.2">
      <c r="A85" s="18"/>
      <c r="B85" s="102">
        <v>1996</v>
      </c>
      <c r="C85" s="102">
        <v>58</v>
      </c>
      <c r="D85" s="102">
        <v>0</v>
      </c>
      <c r="E85" s="102">
        <v>35</v>
      </c>
      <c r="F85" s="102">
        <v>2</v>
      </c>
      <c r="G85" s="101" t="s">
        <v>581</v>
      </c>
      <c r="H85" s="102">
        <v>0</v>
      </c>
      <c r="I85" s="103">
        <f t="shared" si="44"/>
        <v>3.6206896551724141</v>
      </c>
      <c r="J85" s="104">
        <f t="shared" ref="J85:J100" si="45">C85/F85</f>
        <v>29</v>
      </c>
      <c r="K85" s="103">
        <f t="shared" ref="K85:K100" si="46">E85/F85</f>
        <v>17.5</v>
      </c>
      <c r="M85" s="102">
        <v>3</v>
      </c>
    </row>
    <row r="86" spans="1:13" ht="15" customHeight="1" x14ac:dyDescent="0.2">
      <c r="A86" s="18"/>
      <c r="B86" s="102">
        <v>1997</v>
      </c>
      <c r="C86" s="102">
        <v>374</v>
      </c>
      <c r="D86" s="102">
        <v>12</v>
      </c>
      <c r="E86" s="102">
        <v>191</v>
      </c>
      <c r="F86" s="102">
        <v>11</v>
      </c>
      <c r="G86" s="101" t="s">
        <v>562</v>
      </c>
      <c r="H86" s="102">
        <v>0</v>
      </c>
      <c r="I86" s="103">
        <f t="shared" si="44"/>
        <v>3.0641711229946522</v>
      </c>
      <c r="J86" s="104">
        <f t="shared" si="45"/>
        <v>34</v>
      </c>
      <c r="K86" s="103">
        <f t="shared" si="46"/>
        <v>17.363636363636363</v>
      </c>
      <c r="M86" s="102">
        <v>9</v>
      </c>
    </row>
    <row r="87" spans="1:13" ht="15" customHeight="1" x14ac:dyDescent="0.2">
      <c r="A87" s="18"/>
      <c r="B87" s="102">
        <v>1998</v>
      </c>
      <c r="C87" s="102">
        <v>96</v>
      </c>
      <c r="D87" s="102">
        <v>5</v>
      </c>
      <c r="E87" s="102">
        <v>47</v>
      </c>
      <c r="F87" s="102">
        <v>5</v>
      </c>
      <c r="G87" s="101" t="s">
        <v>582</v>
      </c>
      <c r="H87" s="102">
        <v>1</v>
      </c>
      <c r="I87" s="103">
        <f t="shared" si="44"/>
        <v>2.9375</v>
      </c>
      <c r="J87" s="104">
        <f t="shared" si="45"/>
        <v>19.2</v>
      </c>
      <c r="K87" s="103">
        <f t="shared" si="46"/>
        <v>9.4</v>
      </c>
      <c r="M87" s="102">
        <v>2</v>
      </c>
    </row>
    <row r="88" spans="1:13" ht="15" customHeight="1" x14ac:dyDescent="0.2">
      <c r="A88" s="18"/>
      <c r="B88" s="102">
        <v>2001</v>
      </c>
      <c r="C88" s="102">
        <v>843</v>
      </c>
      <c r="D88" s="102">
        <v>28</v>
      </c>
      <c r="E88" s="102">
        <v>436</v>
      </c>
      <c r="F88" s="102">
        <v>22</v>
      </c>
      <c r="G88" s="101" t="s">
        <v>583</v>
      </c>
      <c r="H88" s="102">
        <v>0</v>
      </c>
      <c r="I88" s="103">
        <f t="shared" si="44"/>
        <v>3.1032028469750887</v>
      </c>
      <c r="J88" s="104">
        <f t="shared" si="45"/>
        <v>38.31818181818182</v>
      </c>
      <c r="K88" s="103">
        <f t="shared" si="46"/>
        <v>19.818181818181817</v>
      </c>
      <c r="M88" s="102">
        <v>15</v>
      </c>
    </row>
    <row r="89" spans="1:13" ht="15" customHeight="1" x14ac:dyDescent="0.2">
      <c r="A89" s="18"/>
      <c r="B89" s="102">
        <v>2002</v>
      </c>
      <c r="C89" s="102">
        <v>926</v>
      </c>
      <c r="D89" s="102">
        <v>25</v>
      </c>
      <c r="E89" s="102">
        <v>572</v>
      </c>
      <c r="F89" s="102">
        <v>26</v>
      </c>
      <c r="G89" s="101" t="s">
        <v>584</v>
      </c>
      <c r="H89" s="102">
        <v>0</v>
      </c>
      <c r="I89" s="103">
        <f t="shared" si="44"/>
        <v>3.706263498920086</v>
      </c>
      <c r="J89" s="104">
        <f t="shared" si="45"/>
        <v>35.615384615384613</v>
      </c>
      <c r="K89" s="103">
        <f t="shared" si="46"/>
        <v>22</v>
      </c>
      <c r="M89" s="102">
        <v>16</v>
      </c>
    </row>
    <row r="90" spans="1:13" ht="15" customHeight="1" x14ac:dyDescent="0.2">
      <c r="A90" s="18"/>
      <c r="B90" s="102">
        <v>2003</v>
      </c>
      <c r="C90" s="102">
        <v>763</v>
      </c>
      <c r="D90" s="102">
        <v>28</v>
      </c>
      <c r="E90" s="102">
        <v>455</v>
      </c>
      <c r="F90" s="102">
        <v>12</v>
      </c>
      <c r="G90" s="101" t="s">
        <v>585</v>
      </c>
      <c r="H90" s="102">
        <v>0</v>
      </c>
      <c r="I90" s="103">
        <f t="shared" si="44"/>
        <v>3.5779816513761467</v>
      </c>
      <c r="J90" s="104">
        <f t="shared" si="45"/>
        <v>63.583333333333336</v>
      </c>
      <c r="K90" s="103">
        <f t="shared" si="46"/>
        <v>37.916666666666664</v>
      </c>
      <c r="M90" s="102">
        <v>13</v>
      </c>
    </row>
    <row r="91" spans="1:13" ht="15" customHeight="1" x14ac:dyDescent="0.2">
      <c r="A91" s="18"/>
      <c r="B91" s="102">
        <v>2004</v>
      </c>
      <c r="C91" s="102">
        <v>771</v>
      </c>
      <c r="D91" s="102">
        <v>27</v>
      </c>
      <c r="E91" s="102">
        <v>418</v>
      </c>
      <c r="F91" s="102">
        <v>26</v>
      </c>
      <c r="G91" s="101" t="s">
        <v>586</v>
      </c>
      <c r="H91" s="102">
        <v>1</v>
      </c>
      <c r="I91" s="103">
        <f t="shared" si="44"/>
        <v>3.2529182879377432</v>
      </c>
      <c r="J91" s="104">
        <f t="shared" si="45"/>
        <v>29.653846153846153</v>
      </c>
      <c r="K91" s="103">
        <f t="shared" si="46"/>
        <v>16.076923076923077</v>
      </c>
      <c r="M91" s="102">
        <v>12</v>
      </c>
    </row>
    <row r="92" spans="1:13" ht="15" customHeight="1" x14ac:dyDescent="0.2">
      <c r="A92" s="18"/>
      <c r="B92" s="102">
        <v>2005</v>
      </c>
      <c r="C92" s="102">
        <v>762</v>
      </c>
      <c r="D92" s="102">
        <v>33</v>
      </c>
      <c r="E92" s="102">
        <v>379</v>
      </c>
      <c r="F92" s="102">
        <v>27</v>
      </c>
      <c r="G92" s="101" t="s">
        <v>587</v>
      </c>
      <c r="H92" s="102">
        <v>1</v>
      </c>
      <c r="I92" s="103">
        <f t="shared" si="44"/>
        <v>2.984251968503937</v>
      </c>
      <c r="J92" s="104">
        <f t="shared" si="45"/>
        <v>28.222222222222221</v>
      </c>
      <c r="K92" s="103">
        <f t="shared" si="46"/>
        <v>14.037037037037036</v>
      </c>
      <c r="M92" s="102">
        <v>12</v>
      </c>
    </row>
    <row r="93" spans="1:13" ht="15" customHeight="1" x14ac:dyDescent="0.2">
      <c r="A93" s="18"/>
      <c r="B93" s="102">
        <v>2006</v>
      </c>
      <c r="C93" s="102">
        <v>523</v>
      </c>
      <c r="D93" s="102">
        <v>13</v>
      </c>
      <c r="E93" s="102">
        <v>321</v>
      </c>
      <c r="F93" s="102">
        <v>15</v>
      </c>
      <c r="G93" s="101" t="s">
        <v>588</v>
      </c>
      <c r="H93" s="102">
        <v>0</v>
      </c>
      <c r="I93" s="103">
        <f t="shared" si="44"/>
        <v>3.6826003824091775</v>
      </c>
      <c r="J93" s="104">
        <f t="shared" si="45"/>
        <v>34.866666666666667</v>
      </c>
      <c r="K93" s="103">
        <f t="shared" si="46"/>
        <v>21.4</v>
      </c>
      <c r="M93" s="102">
        <v>9</v>
      </c>
    </row>
    <row r="94" spans="1:13" ht="15" customHeight="1" x14ac:dyDescent="0.2">
      <c r="A94" s="18"/>
      <c r="B94" s="102">
        <v>2007</v>
      </c>
      <c r="C94" s="102">
        <v>560</v>
      </c>
      <c r="D94" s="102">
        <v>22</v>
      </c>
      <c r="E94" s="102">
        <v>263</v>
      </c>
      <c r="F94" s="102">
        <v>19</v>
      </c>
      <c r="G94" s="101" t="s">
        <v>589</v>
      </c>
      <c r="H94" s="102">
        <v>1</v>
      </c>
      <c r="I94" s="103">
        <f t="shared" si="44"/>
        <v>2.8178571428571431</v>
      </c>
      <c r="J94" s="104">
        <f t="shared" si="45"/>
        <v>29.473684210526315</v>
      </c>
      <c r="K94" s="103">
        <f t="shared" si="46"/>
        <v>13.842105263157896</v>
      </c>
      <c r="M94" s="102">
        <v>9</v>
      </c>
    </row>
    <row r="95" spans="1:13" ht="15" customHeight="1" x14ac:dyDescent="0.2">
      <c r="A95" s="18"/>
      <c r="B95" s="102">
        <v>2009</v>
      </c>
      <c r="C95" s="102">
        <v>680</v>
      </c>
      <c r="D95" s="102">
        <v>27</v>
      </c>
      <c r="E95" s="102">
        <v>346</v>
      </c>
      <c r="F95" s="102">
        <v>31</v>
      </c>
      <c r="G95" s="101" t="s">
        <v>590</v>
      </c>
      <c r="H95" s="102">
        <v>1</v>
      </c>
      <c r="I95" s="103">
        <f t="shared" si="44"/>
        <v>3.0529411764705885</v>
      </c>
      <c r="J95" s="104">
        <f t="shared" si="45"/>
        <v>21.93548387096774</v>
      </c>
      <c r="K95" s="103">
        <f t="shared" si="46"/>
        <v>11.161290322580646</v>
      </c>
      <c r="M95" s="102">
        <v>11</v>
      </c>
    </row>
    <row r="96" spans="1:13" ht="15" customHeight="1" x14ac:dyDescent="0.2">
      <c r="A96" s="18"/>
      <c r="B96" s="102">
        <v>2010</v>
      </c>
      <c r="C96" s="102">
        <v>642</v>
      </c>
      <c r="D96" s="102">
        <v>16</v>
      </c>
      <c r="E96" s="102">
        <v>449</v>
      </c>
      <c r="F96" s="102">
        <v>20</v>
      </c>
      <c r="G96" s="101" t="s">
        <v>591</v>
      </c>
      <c r="H96" s="102">
        <v>0</v>
      </c>
      <c r="I96" s="103">
        <f t="shared" si="44"/>
        <v>4.1962616822429908</v>
      </c>
      <c r="J96" s="104">
        <f t="shared" si="45"/>
        <v>32.1</v>
      </c>
      <c r="K96" s="103">
        <f t="shared" si="46"/>
        <v>22.45</v>
      </c>
      <c r="M96" s="102">
        <v>13</v>
      </c>
    </row>
    <row r="97" spans="1:13" ht="15" customHeight="1" x14ac:dyDescent="0.2">
      <c r="A97" s="18"/>
      <c r="B97" s="102">
        <v>2011</v>
      </c>
      <c r="C97" s="21">
        <v>775</v>
      </c>
      <c r="D97" s="21">
        <v>22</v>
      </c>
      <c r="E97" s="21">
        <v>511</v>
      </c>
      <c r="F97" s="21">
        <v>21</v>
      </c>
      <c r="G97" s="24" t="s">
        <v>1123</v>
      </c>
      <c r="H97" s="21">
        <v>0</v>
      </c>
      <c r="I97" s="103">
        <f t="shared" si="44"/>
        <v>3.9561290322580649</v>
      </c>
      <c r="J97" s="104">
        <f t="shared" si="45"/>
        <v>36.904761904761905</v>
      </c>
      <c r="K97" s="103">
        <f t="shared" si="46"/>
        <v>24.333333333333332</v>
      </c>
      <c r="M97" s="102"/>
    </row>
    <row r="98" spans="1:13" ht="15" customHeight="1" x14ac:dyDescent="0.2">
      <c r="A98" s="18"/>
      <c r="B98" s="102">
        <v>2012</v>
      </c>
      <c r="C98" s="21">
        <v>416</v>
      </c>
      <c r="D98" s="21">
        <v>12</v>
      </c>
      <c r="E98" s="21">
        <v>324</v>
      </c>
      <c r="F98" s="21">
        <v>17</v>
      </c>
      <c r="G98" s="24" t="s">
        <v>1130</v>
      </c>
      <c r="H98" s="21">
        <v>1</v>
      </c>
      <c r="I98" s="103">
        <f t="shared" si="44"/>
        <v>4.6730769230769234</v>
      </c>
      <c r="J98" s="104">
        <f t="shared" si="45"/>
        <v>24.470588235294116</v>
      </c>
      <c r="K98" s="103">
        <f t="shared" si="46"/>
        <v>19.058823529411764</v>
      </c>
    </row>
    <row r="99" spans="1:13" ht="15" customHeight="1" x14ac:dyDescent="0.2">
      <c r="A99" s="18"/>
      <c r="B99" s="102">
        <v>2013</v>
      </c>
      <c r="C99" s="21">
        <v>303</v>
      </c>
      <c r="D99" s="21">
        <v>6</v>
      </c>
      <c r="E99" s="21">
        <v>237</v>
      </c>
      <c r="F99" s="21">
        <v>7</v>
      </c>
      <c r="G99" s="24" t="s">
        <v>704</v>
      </c>
      <c r="H99" s="21">
        <v>0</v>
      </c>
      <c r="I99" s="103">
        <f t="shared" si="44"/>
        <v>4.6930693069306928</v>
      </c>
      <c r="J99" s="104">
        <f t="shared" si="45"/>
        <v>43.285714285714285</v>
      </c>
      <c r="K99" s="103">
        <f t="shared" si="46"/>
        <v>33.857142857142854</v>
      </c>
    </row>
    <row r="100" spans="1:13" ht="15" customHeight="1" x14ac:dyDescent="0.2">
      <c r="A100" s="18"/>
      <c r="B100" s="102">
        <v>2014</v>
      </c>
      <c r="C100" s="21">
        <v>258</v>
      </c>
      <c r="D100" s="21">
        <v>6</v>
      </c>
      <c r="E100" s="21">
        <v>145</v>
      </c>
      <c r="F100" s="21">
        <v>14</v>
      </c>
      <c r="G100" s="24" t="s">
        <v>708</v>
      </c>
      <c r="H100" s="21">
        <v>1</v>
      </c>
      <c r="I100" s="103">
        <f t="shared" si="44"/>
        <v>3.3720930232558142</v>
      </c>
      <c r="J100" s="104">
        <f t="shared" si="45"/>
        <v>18.428571428571427</v>
      </c>
      <c r="K100" s="103">
        <f t="shared" si="46"/>
        <v>10.357142857142858</v>
      </c>
    </row>
    <row r="101" spans="1:13" ht="15" customHeight="1" x14ac:dyDescent="0.2">
      <c r="A101" s="18"/>
      <c r="B101" s="102">
        <v>2015</v>
      </c>
      <c r="C101" s="21">
        <v>384</v>
      </c>
      <c r="D101" s="21">
        <v>11</v>
      </c>
      <c r="E101" s="21">
        <v>287</v>
      </c>
      <c r="F101" s="21">
        <v>4</v>
      </c>
      <c r="G101" s="23" t="s">
        <v>630</v>
      </c>
      <c r="H101" s="21">
        <v>0</v>
      </c>
      <c r="I101" s="103">
        <f t="shared" si="44"/>
        <v>4.484375</v>
      </c>
      <c r="J101" s="104">
        <f>C101/F101</f>
        <v>96</v>
      </c>
      <c r="K101" s="103">
        <f>E101/F101</f>
        <v>71.75</v>
      </c>
    </row>
    <row r="102" spans="1:13" ht="15" customHeight="1" x14ac:dyDescent="0.2">
      <c r="B102" s="19">
        <v>2016</v>
      </c>
      <c r="C102" s="21">
        <v>187</v>
      </c>
      <c r="D102" s="21">
        <v>3</v>
      </c>
      <c r="E102" s="21">
        <v>99</v>
      </c>
      <c r="F102" s="21">
        <v>5</v>
      </c>
      <c r="G102" s="24" t="s">
        <v>576</v>
      </c>
      <c r="H102" s="21">
        <v>0</v>
      </c>
      <c r="I102" s="103">
        <f t="shared" ref="I102:I103" si="47">E102/(C102/6)</f>
        <v>3.1764705882352939</v>
      </c>
      <c r="J102" s="104">
        <f t="shared" ref="J102:J103" si="48">C102/F102</f>
        <v>37.4</v>
      </c>
      <c r="K102" s="103">
        <f t="shared" ref="K102:K103" si="49">E102/F102</f>
        <v>19.8</v>
      </c>
      <c r="L102" s="21"/>
      <c r="M102" s="20"/>
    </row>
    <row r="103" spans="1:13" ht="15" customHeight="1" x14ac:dyDescent="0.2">
      <c r="B103" s="19">
        <v>2017</v>
      </c>
      <c r="C103" s="19">
        <v>38</v>
      </c>
      <c r="D103" s="19">
        <v>1</v>
      </c>
      <c r="E103" s="19">
        <v>32</v>
      </c>
      <c r="F103" s="19">
        <v>1</v>
      </c>
      <c r="G103" s="23" t="s">
        <v>593</v>
      </c>
      <c r="H103" s="20">
        <v>0</v>
      </c>
      <c r="I103" s="103">
        <f t="shared" si="47"/>
        <v>5.052631578947369</v>
      </c>
      <c r="J103" s="104">
        <f t="shared" si="48"/>
        <v>38</v>
      </c>
      <c r="K103" s="103">
        <f t="shared" si="49"/>
        <v>32</v>
      </c>
      <c r="L103" s="21"/>
      <c r="M103" s="20"/>
    </row>
    <row r="104" spans="1:13" ht="15" customHeight="1" x14ac:dyDescent="0.2">
      <c r="A104" s="18"/>
      <c r="B104" s="106" t="s">
        <v>15</v>
      </c>
      <c r="C104" s="106">
        <f>SUM(C84:C103)</f>
        <v>9383</v>
      </c>
      <c r="D104" s="106">
        <f t="shared" ref="D104:H104" si="50">SUM(D84:D103)</f>
        <v>298</v>
      </c>
      <c r="E104" s="106">
        <f t="shared" si="50"/>
        <v>5564</v>
      </c>
      <c r="F104" s="106">
        <f t="shared" si="50"/>
        <v>285</v>
      </c>
      <c r="G104" s="107" t="s">
        <v>586</v>
      </c>
      <c r="H104" s="106">
        <f t="shared" si="50"/>
        <v>7</v>
      </c>
      <c r="I104" s="108">
        <f t="shared" si="44"/>
        <v>3.557923904934456</v>
      </c>
      <c r="J104" s="109">
        <f>C104/F104</f>
        <v>32.92280701754386</v>
      </c>
      <c r="K104" s="108">
        <f>E104/F104</f>
        <v>19.522807017543858</v>
      </c>
      <c r="M104" s="106">
        <f>SUM(M84:M102)</f>
        <v>125</v>
      </c>
    </row>
    <row r="105" spans="1:13" ht="15" customHeight="1" x14ac:dyDescent="0.2">
      <c r="A105" s="18"/>
      <c r="B105" s="102"/>
      <c r="C105" s="102"/>
      <c r="D105" s="102"/>
      <c r="E105" s="102"/>
      <c r="F105" s="102"/>
      <c r="G105" s="101"/>
      <c r="H105" s="102"/>
      <c r="I105" s="103"/>
      <c r="J105" s="104"/>
      <c r="K105" s="103"/>
      <c r="M105" s="102"/>
    </row>
    <row r="106" spans="1:13" ht="15" customHeight="1" x14ac:dyDescent="0.2">
      <c r="A106" s="18" t="s">
        <v>70</v>
      </c>
      <c r="B106" s="102">
        <v>2010</v>
      </c>
      <c r="C106" s="102">
        <v>280</v>
      </c>
      <c r="D106" s="102">
        <v>5</v>
      </c>
      <c r="E106" s="102">
        <v>199</v>
      </c>
      <c r="F106" s="102">
        <v>7</v>
      </c>
      <c r="G106" s="101" t="s">
        <v>592</v>
      </c>
      <c r="H106" s="102">
        <v>0</v>
      </c>
      <c r="I106" s="103">
        <f t="shared" ref="I106:I115" si="51">E106/(C106/6)</f>
        <v>4.2642857142857142</v>
      </c>
      <c r="J106" s="104">
        <f>C106/F106</f>
        <v>40</v>
      </c>
      <c r="K106" s="103">
        <f>E106/F106</f>
        <v>28.428571428571427</v>
      </c>
      <c r="M106" s="102">
        <v>9</v>
      </c>
    </row>
    <row r="107" spans="1:13" ht="15" customHeight="1" x14ac:dyDescent="0.2">
      <c r="A107" s="18"/>
      <c r="B107" s="102">
        <v>2011</v>
      </c>
      <c r="C107" s="21">
        <v>395</v>
      </c>
      <c r="D107" s="21">
        <v>7</v>
      </c>
      <c r="E107" s="21">
        <v>338</v>
      </c>
      <c r="F107" s="21">
        <v>7</v>
      </c>
      <c r="G107" s="24" t="s">
        <v>602</v>
      </c>
      <c r="H107" s="21">
        <v>0</v>
      </c>
      <c r="I107" s="103">
        <f t="shared" si="51"/>
        <v>5.1341772151898741</v>
      </c>
      <c r="J107" s="104">
        <f t="shared" ref="J107:J110" si="52">C107/F107</f>
        <v>56.428571428571431</v>
      </c>
      <c r="K107" s="103">
        <f t="shared" ref="K107:K110" si="53">E107/F107</f>
        <v>48.285714285714285</v>
      </c>
      <c r="M107" s="102"/>
    </row>
    <row r="108" spans="1:13" ht="15" customHeight="1" x14ac:dyDescent="0.2">
      <c r="A108" s="18"/>
      <c r="B108" s="102">
        <v>2012</v>
      </c>
      <c r="C108" s="21">
        <v>440</v>
      </c>
      <c r="D108" s="21">
        <v>8</v>
      </c>
      <c r="E108" s="21">
        <v>365</v>
      </c>
      <c r="F108" s="21">
        <v>11</v>
      </c>
      <c r="G108" s="24" t="s">
        <v>1129</v>
      </c>
      <c r="H108" s="21">
        <v>0</v>
      </c>
      <c r="I108" s="103">
        <f t="shared" si="51"/>
        <v>4.9772727272727275</v>
      </c>
      <c r="J108" s="104">
        <f t="shared" si="52"/>
        <v>40</v>
      </c>
      <c r="K108" s="103">
        <f t="shared" si="53"/>
        <v>33.18181818181818</v>
      </c>
    </row>
    <row r="109" spans="1:13" ht="15" customHeight="1" x14ac:dyDescent="0.2">
      <c r="A109" s="18"/>
      <c r="B109" s="102">
        <v>2013</v>
      </c>
      <c r="C109" s="21">
        <v>506</v>
      </c>
      <c r="D109" s="21">
        <v>16</v>
      </c>
      <c r="E109" s="21">
        <v>317</v>
      </c>
      <c r="F109" s="21">
        <v>15</v>
      </c>
      <c r="G109" s="24" t="s">
        <v>629</v>
      </c>
      <c r="H109" s="21">
        <v>0</v>
      </c>
      <c r="I109" s="103">
        <f t="shared" si="51"/>
        <v>3.7588932806324111</v>
      </c>
      <c r="J109" s="104">
        <f t="shared" si="52"/>
        <v>33.733333333333334</v>
      </c>
      <c r="K109" s="103">
        <f t="shared" si="53"/>
        <v>21.133333333333333</v>
      </c>
    </row>
    <row r="110" spans="1:13" ht="15" customHeight="1" x14ac:dyDescent="0.2">
      <c r="A110" s="18"/>
      <c r="B110" s="102">
        <v>2014</v>
      </c>
      <c r="C110" s="21">
        <v>339</v>
      </c>
      <c r="D110" s="21">
        <v>12</v>
      </c>
      <c r="E110" s="21">
        <v>175</v>
      </c>
      <c r="F110" s="21">
        <v>7</v>
      </c>
      <c r="G110" s="24" t="s">
        <v>571</v>
      </c>
      <c r="H110" s="21">
        <v>0</v>
      </c>
      <c r="I110" s="103">
        <f t="shared" si="51"/>
        <v>3.0973451327433628</v>
      </c>
      <c r="J110" s="104">
        <f t="shared" si="52"/>
        <v>48.428571428571431</v>
      </c>
      <c r="K110" s="103">
        <f t="shared" si="53"/>
        <v>25</v>
      </c>
    </row>
    <row r="111" spans="1:13" ht="15" customHeight="1" x14ac:dyDescent="0.2">
      <c r="A111" s="18"/>
      <c r="B111" s="102">
        <v>2015</v>
      </c>
      <c r="C111" s="21">
        <v>30</v>
      </c>
      <c r="D111" s="21">
        <v>0</v>
      </c>
      <c r="E111" s="21">
        <v>15</v>
      </c>
      <c r="F111" s="21">
        <v>0</v>
      </c>
      <c r="G111" s="24" t="s">
        <v>551</v>
      </c>
      <c r="H111" s="21">
        <v>0</v>
      </c>
      <c r="I111" s="103">
        <f t="shared" si="51"/>
        <v>3</v>
      </c>
      <c r="J111" s="104"/>
      <c r="K111" s="103"/>
    </row>
    <row r="112" spans="1:13" ht="15" customHeight="1" x14ac:dyDescent="0.2">
      <c r="B112" s="19">
        <v>2016</v>
      </c>
      <c r="C112" s="21">
        <v>54</v>
      </c>
      <c r="D112" s="21">
        <v>1</v>
      </c>
      <c r="E112" s="21">
        <v>33</v>
      </c>
      <c r="F112" s="21">
        <v>2</v>
      </c>
      <c r="G112" s="24" t="s">
        <v>630</v>
      </c>
      <c r="H112" s="21">
        <v>0</v>
      </c>
      <c r="I112" s="103">
        <f t="shared" si="51"/>
        <v>3.6666666666666665</v>
      </c>
      <c r="J112" s="104">
        <f t="shared" ref="J112" si="54">C112/F112</f>
        <v>27</v>
      </c>
      <c r="K112" s="103">
        <f t="shared" ref="K112" si="55">E112/F112</f>
        <v>16.5</v>
      </c>
      <c r="L112" s="21"/>
      <c r="M112" s="20"/>
    </row>
    <row r="113" spans="1:13" ht="15" customHeight="1" x14ac:dyDescent="0.2">
      <c r="B113" s="19">
        <v>2018</v>
      </c>
      <c r="C113" s="19">
        <v>54</v>
      </c>
      <c r="D113" s="86">
        <v>3</v>
      </c>
      <c r="E113" s="86">
        <v>13</v>
      </c>
      <c r="F113" s="86">
        <v>3</v>
      </c>
      <c r="G113" s="20" t="s">
        <v>1335</v>
      </c>
      <c r="H113" s="92">
        <v>0</v>
      </c>
      <c r="I113" s="89">
        <v>1.44</v>
      </c>
      <c r="J113" s="90">
        <v>18</v>
      </c>
      <c r="K113" s="89">
        <v>4.33</v>
      </c>
      <c r="L113" s="21"/>
      <c r="M113" s="20"/>
    </row>
    <row r="114" spans="1:13" ht="15" customHeight="1" x14ac:dyDescent="0.2">
      <c r="B114" s="19">
        <v>2019</v>
      </c>
      <c r="C114" s="86">
        <v>18</v>
      </c>
      <c r="D114" s="86">
        <v>0</v>
      </c>
      <c r="E114" s="86">
        <v>34</v>
      </c>
      <c r="F114" s="86">
        <v>0</v>
      </c>
      <c r="G114" s="20" t="s">
        <v>1331</v>
      </c>
      <c r="H114" s="92">
        <v>0</v>
      </c>
      <c r="I114" s="87">
        <v>11.33</v>
      </c>
      <c r="J114" s="88" t="s">
        <v>13</v>
      </c>
      <c r="K114" s="87" t="s">
        <v>13</v>
      </c>
      <c r="L114" s="21"/>
      <c r="M114" s="20"/>
    </row>
    <row r="115" spans="1:13" ht="15" customHeight="1" x14ac:dyDescent="0.2">
      <c r="A115" s="18"/>
      <c r="B115" s="106" t="s">
        <v>15</v>
      </c>
      <c r="C115" s="106">
        <f>SUM(C106:C114)</f>
        <v>2116</v>
      </c>
      <c r="D115" s="106">
        <f t="shared" ref="D115:H115" si="56">SUM(D106:D114)</f>
        <v>52</v>
      </c>
      <c r="E115" s="106">
        <f t="shared" si="56"/>
        <v>1489</v>
      </c>
      <c r="F115" s="106">
        <f t="shared" si="56"/>
        <v>52</v>
      </c>
      <c r="G115" s="107" t="s">
        <v>1336</v>
      </c>
      <c r="H115" s="106">
        <f t="shared" si="56"/>
        <v>0</v>
      </c>
      <c r="I115" s="108">
        <f t="shared" si="51"/>
        <v>4.2221172022684303</v>
      </c>
      <c r="J115" s="109">
        <f>C115/F115</f>
        <v>40.692307692307693</v>
      </c>
      <c r="K115" s="108">
        <f>E115/F115</f>
        <v>28.634615384615383</v>
      </c>
      <c r="M115" s="20"/>
    </row>
    <row r="116" spans="1:13" ht="15" customHeight="1" x14ac:dyDescent="0.2">
      <c r="A116" s="18"/>
      <c r="B116" s="102"/>
      <c r="C116" s="102"/>
      <c r="D116" s="102"/>
      <c r="E116" s="102"/>
      <c r="F116" s="102"/>
      <c r="G116" s="101"/>
      <c r="H116" s="102"/>
      <c r="I116" s="103"/>
      <c r="J116" s="104"/>
      <c r="K116" s="103"/>
      <c r="M116" s="102"/>
    </row>
    <row r="117" spans="1:13" ht="15" customHeight="1" x14ac:dyDescent="0.2">
      <c r="A117" s="18" t="s">
        <v>71</v>
      </c>
      <c r="B117" s="102">
        <v>1995</v>
      </c>
      <c r="C117" s="102">
        <v>18</v>
      </c>
      <c r="D117" s="102">
        <v>0</v>
      </c>
      <c r="E117" s="102">
        <v>13</v>
      </c>
      <c r="F117" s="102">
        <v>1</v>
      </c>
      <c r="G117" s="101" t="s">
        <v>593</v>
      </c>
      <c r="H117" s="102">
        <v>0</v>
      </c>
      <c r="I117" s="103">
        <f>E117/(C117/6)</f>
        <v>4.333333333333333</v>
      </c>
      <c r="J117" s="104">
        <f>C117/F117</f>
        <v>18</v>
      </c>
      <c r="K117" s="103">
        <f>E117/F117</f>
        <v>13</v>
      </c>
      <c r="M117" s="102">
        <v>1</v>
      </c>
    </row>
    <row r="118" spans="1:13" ht="15" customHeight="1" x14ac:dyDescent="0.2">
      <c r="A118" s="18"/>
      <c r="B118" s="102">
        <v>1998</v>
      </c>
      <c r="C118" s="102">
        <v>1</v>
      </c>
      <c r="D118" s="102">
        <v>0</v>
      </c>
      <c r="E118" s="102">
        <v>2</v>
      </c>
      <c r="F118" s="102">
        <v>0</v>
      </c>
      <c r="G118" s="101" t="s">
        <v>594</v>
      </c>
      <c r="H118" s="102">
        <v>0</v>
      </c>
      <c r="I118" s="103"/>
      <c r="J118" s="104"/>
      <c r="K118" s="103"/>
      <c r="M118" s="102">
        <v>1</v>
      </c>
    </row>
    <row r="119" spans="1:13" ht="15" customHeight="1" x14ac:dyDescent="0.2">
      <c r="A119" s="18"/>
      <c r="B119" s="106" t="s">
        <v>15</v>
      </c>
      <c r="C119" s="106">
        <v>19</v>
      </c>
      <c r="D119" s="106">
        <v>0</v>
      </c>
      <c r="E119" s="106">
        <v>15</v>
      </c>
      <c r="F119" s="106">
        <v>1</v>
      </c>
      <c r="G119" s="107" t="s">
        <v>593</v>
      </c>
      <c r="H119" s="106">
        <v>0</v>
      </c>
      <c r="I119" s="108">
        <f>E119/(C119/6)</f>
        <v>4.7368421052631584</v>
      </c>
      <c r="J119" s="109">
        <f t="shared" ref="J119" si="57">C119/F119</f>
        <v>19</v>
      </c>
      <c r="K119" s="108">
        <f t="shared" ref="K119" si="58">E119/F119</f>
        <v>15</v>
      </c>
      <c r="M119" s="106">
        <v>2</v>
      </c>
    </row>
    <row r="120" spans="1:13" ht="15" customHeight="1" x14ac:dyDescent="0.2">
      <c r="A120" s="18"/>
      <c r="B120" s="102"/>
      <c r="C120" s="102"/>
      <c r="D120" s="102"/>
      <c r="E120" s="102"/>
      <c r="F120" s="102"/>
      <c r="G120" s="101"/>
      <c r="H120" s="102"/>
      <c r="I120" s="103"/>
      <c r="J120" s="104"/>
      <c r="K120" s="103"/>
      <c r="M120" s="102"/>
    </row>
    <row r="121" spans="1:13" ht="15" customHeight="1" x14ac:dyDescent="0.2">
      <c r="A121" s="18" t="s">
        <v>73</v>
      </c>
      <c r="B121" s="102">
        <v>2006</v>
      </c>
      <c r="C121" s="102">
        <v>36</v>
      </c>
      <c r="D121" s="102">
        <v>1</v>
      </c>
      <c r="E121" s="102">
        <v>26</v>
      </c>
      <c r="F121" s="102">
        <v>1</v>
      </c>
      <c r="G121" s="101" t="s">
        <v>595</v>
      </c>
      <c r="H121" s="102">
        <v>0</v>
      </c>
      <c r="I121" s="103">
        <f t="shared" ref="I121:I130" si="59">E121/(C121/6)</f>
        <v>4.333333333333333</v>
      </c>
      <c r="J121" s="104">
        <f>C121/F121</f>
        <v>36</v>
      </c>
      <c r="K121" s="103">
        <f>E121/F121</f>
        <v>26</v>
      </c>
      <c r="M121" s="102">
        <v>2</v>
      </c>
    </row>
    <row r="122" spans="1:13" ht="15" customHeight="1" x14ac:dyDescent="0.2">
      <c r="A122" s="18"/>
      <c r="B122" s="102">
        <v>2007</v>
      </c>
      <c r="C122" s="102">
        <v>78</v>
      </c>
      <c r="D122" s="102">
        <v>4</v>
      </c>
      <c r="E122" s="102">
        <v>33</v>
      </c>
      <c r="F122" s="102">
        <v>6</v>
      </c>
      <c r="G122" s="101" t="s">
        <v>587</v>
      </c>
      <c r="H122" s="102">
        <v>1</v>
      </c>
      <c r="I122" s="103">
        <f t="shared" si="59"/>
        <v>2.5384615384615383</v>
      </c>
      <c r="J122" s="104">
        <f t="shared" ref="J122:J137" si="60">C122/F122</f>
        <v>13</v>
      </c>
      <c r="K122" s="103">
        <f t="shared" ref="K122:K137" si="61">E122/F122</f>
        <v>5.5</v>
      </c>
      <c r="M122" s="102">
        <v>2</v>
      </c>
    </row>
    <row r="123" spans="1:13" ht="15" customHeight="1" x14ac:dyDescent="0.2">
      <c r="A123" s="18"/>
      <c r="B123" s="102">
        <v>2008</v>
      </c>
      <c r="C123" s="102">
        <v>446</v>
      </c>
      <c r="D123" s="102">
        <v>16</v>
      </c>
      <c r="E123" s="102">
        <v>238</v>
      </c>
      <c r="F123" s="102">
        <v>10</v>
      </c>
      <c r="G123" s="101" t="s">
        <v>596</v>
      </c>
      <c r="H123" s="102">
        <v>0</v>
      </c>
      <c r="I123" s="103">
        <f t="shared" si="59"/>
        <v>3.2017937219730945</v>
      </c>
      <c r="J123" s="104">
        <f t="shared" si="60"/>
        <v>44.6</v>
      </c>
      <c r="K123" s="103">
        <f t="shared" si="61"/>
        <v>23.8</v>
      </c>
      <c r="M123" s="102">
        <v>11</v>
      </c>
    </row>
    <row r="124" spans="1:13" ht="15" customHeight="1" x14ac:dyDescent="0.2">
      <c r="A124" s="18"/>
      <c r="B124" s="102">
        <v>2009</v>
      </c>
      <c r="C124" s="102">
        <v>267</v>
      </c>
      <c r="D124" s="102">
        <v>5</v>
      </c>
      <c r="E124" s="102">
        <v>230</v>
      </c>
      <c r="F124" s="102">
        <v>10</v>
      </c>
      <c r="G124" s="101" t="s">
        <v>597</v>
      </c>
      <c r="H124" s="102">
        <v>0</v>
      </c>
      <c r="I124" s="103">
        <f t="shared" si="59"/>
        <v>5.1685393258426968</v>
      </c>
      <c r="J124" s="104">
        <f t="shared" si="60"/>
        <v>26.7</v>
      </c>
      <c r="K124" s="103">
        <f t="shared" si="61"/>
        <v>23</v>
      </c>
      <c r="M124" s="102">
        <v>10</v>
      </c>
    </row>
    <row r="125" spans="1:13" ht="15" customHeight="1" x14ac:dyDescent="0.2">
      <c r="A125" s="18"/>
      <c r="B125" s="102">
        <v>2010</v>
      </c>
      <c r="C125" s="102">
        <v>209</v>
      </c>
      <c r="D125" s="102">
        <v>4</v>
      </c>
      <c r="E125" s="102">
        <v>183</v>
      </c>
      <c r="F125" s="102">
        <v>1</v>
      </c>
      <c r="G125" s="101" t="s">
        <v>565</v>
      </c>
      <c r="H125" s="102">
        <v>0</v>
      </c>
      <c r="I125" s="103">
        <f t="shared" si="59"/>
        <v>5.2535885167464107</v>
      </c>
      <c r="J125" s="104">
        <f t="shared" si="60"/>
        <v>209</v>
      </c>
      <c r="K125" s="103">
        <f t="shared" si="61"/>
        <v>183</v>
      </c>
      <c r="M125" s="102">
        <v>8</v>
      </c>
    </row>
    <row r="126" spans="1:13" ht="15" customHeight="1" x14ac:dyDescent="0.2">
      <c r="A126" s="18"/>
      <c r="B126" s="102">
        <v>2011</v>
      </c>
      <c r="C126" s="21">
        <v>72</v>
      </c>
      <c r="D126" s="21">
        <v>2</v>
      </c>
      <c r="E126" s="21">
        <v>69</v>
      </c>
      <c r="F126" s="21">
        <v>2</v>
      </c>
      <c r="G126" s="24" t="s">
        <v>552</v>
      </c>
      <c r="H126" s="21">
        <v>0</v>
      </c>
      <c r="I126" s="103">
        <f t="shared" si="59"/>
        <v>5.75</v>
      </c>
      <c r="J126" s="104">
        <f t="shared" si="60"/>
        <v>36</v>
      </c>
      <c r="K126" s="103">
        <f t="shared" si="61"/>
        <v>34.5</v>
      </c>
      <c r="M126" s="102"/>
    </row>
    <row r="127" spans="1:13" ht="15" customHeight="1" x14ac:dyDescent="0.2">
      <c r="A127" s="18"/>
      <c r="B127" s="102">
        <v>2013</v>
      </c>
      <c r="C127" s="21">
        <v>365</v>
      </c>
      <c r="D127" s="21">
        <v>4</v>
      </c>
      <c r="E127" s="21">
        <v>324</v>
      </c>
      <c r="F127" s="21">
        <v>23</v>
      </c>
      <c r="G127" s="24" t="s">
        <v>1134</v>
      </c>
      <c r="H127" s="21">
        <v>0</v>
      </c>
      <c r="I127" s="103">
        <f t="shared" si="59"/>
        <v>5.3260273972602734</v>
      </c>
      <c r="J127" s="104">
        <f t="shared" si="60"/>
        <v>15.869565217391305</v>
      </c>
      <c r="K127" s="103">
        <f t="shared" si="61"/>
        <v>14.086956521739131</v>
      </c>
    </row>
    <row r="128" spans="1:13" ht="15" customHeight="1" x14ac:dyDescent="0.2">
      <c r="A128" s="18"/>
      <c r="B128" s="102">
        <v>2014</v>
      </c>
      <c r="C128" s="21">
        <v>408</v>
      </c>
      <c r="D128" s="21">
        <v>9</v>
      </c>
      <c r="E128" s="21">
        <v>339</v>
      </c>
      <c r="F128" s="21">
        <v>16</v>
      </c>
      <c r="G128" s="24" t="s">
        <v>1137</v>
      </c>
      <c r="H128" s="21">
        <v>0</v>
      </c>
      <c r="I128" s="103">
        <f t="shared" si="59"/>
        <v>4.9852941176470589</v>
      </c>
      <c r="J128" s="104">
        <f t="shared" si="60"/>
        <v>25.5</v>
      </c>
      <c r="K128" s="103">
        <f t="shared" si="61"/>
        <v>21.1875</v>
      </c>
    </row>
    <row r="129" spans="1:13" ht="15" customHeight="1" x14ac:dyDescent="0.2">
      <c r="A129" s="18"/>
      <c r="B129" s="102">
        <v>2015</v>
      </c>
      <c r="C129" s="21">
        <v>419</v>
      </c>
      <c r="D129" s="21">
        <v>7</v>
      </c>
      <c r="E129" s="21">
        <v>370</v>
      </c>
      <c r="F129" s="21">
        <v>17</v>
      </c>
      <c r="G129" s="23" t="s">
        <v>1140</v>
      </c>
      <c r="H129" s="21">
        <v>0</v>
      </c>
      <c r="I129" s="103">
        <f t="shared" si="59"/>
        <v>5.2983293556085922</v>
      </c>
      <c r="J129" s="104">
        <f>C129/F129</f>
        <v>24.647058823529413</v>
      </c>
      <c r="K129" s="103">
        <f>E129/F129</f>
        <v>21.764705882352942</v>
      </c>
    </row>
    <row r="130" spans="1:13" ht="15" customHeight="1" x14ac:dyDescent="0.2">
      <c r="A130" s="18"/>
      <c r="B130" s="102">
        <v>2016</v>
      </c>
      <c r="C130" s="21">
        <v>381</v>
      </c>
      <c r="D130" s="21">
        <v>10</v>
      </c>
      <c r="E130" s="21">
        <v>227</v>
      </c>
      <c r="F130" s="21">
        <v>14</v>
      </c>
      <c r="G130" s="24" t="s">
        <v>597</v>
      </c>
      <c r="H130" s="21">
        <v>0</v>
      </c>
      <c r="I130" s="103">
        <f t="shared" si="59"/>
        <v>3.5748031496062991</v>
      </c>
      <c r="J130" s="104">
        <f>C130/F130</f>
        <v>27.214285714285715</v>
      </c>
      <c r="K130" s="103">
        <f>E130/F130</f>
        <v>16.214285714285715</v>
      </c>
      <c r="M130" s="102"/>
    </row>
    <row r="131" spans="1:13" ht="15" customHeight="1" x14ac:dyDescent="0.2">
      <c r="A131" s="18"/>
      <c r="B131" s="19">
        <v>2017</v>
      </c>
      <c r="C131" s="19">
        <v>12</v>
      </c>
      <c r="D131" s="19">
        <v>0</v>
      </c>
      <c r="E131" s="19">
        <v>8</v>
      </c>
      <c r="F131" s="19">
        <v>1</v>
      </c>
      <c r="G131" s="23" t="s">
        <v>1300</v>
      </c>
      <c r="H131" s="20">
        <v>0</v>
      </c>
      <c r="I131" s="103">
        <f t="shared" ref="I131" si="62">E131/(C131/6)</f>
        <v>4</v>
      </c>
      <c r="J131" s="104">
        <f>C131/F131</f>
        <v>12</v>
      </c>
      <c r="K131" s="103">
        <f>E131/F131</f>
        <v>8</v>
      </c>
      <c r="M131" s="102"/>
    </row>
    <row r="132" spans="1:13" ht="15" customHeight="1" x14ac:dyDescent="0.2">
      <c r="A132" s="18"/>
      <c r="B132" s="19">
        <v>2018</v>
      </c>
      <c r="C132" s="19">
        <v>72</v>
      </c>
      <c r="D132" s="86">
        <v>2</v>
      </c>
      <c r="E132" s="86">
        <v>70</v>
      </c>
      <c r="F132" s="86">
        <v>0</v>
      </c>
      <c r="G132" s="20" t="s">
        <v>1331</v>
      </c>
      <c r="H132" s="92">
        <v>0</v>
      </c>
      <c r="I132" s="89">
        <v>5.83</v>
      </c>
      <c r="J132" s="90" t="s">
        <v>13</v>
      </c>
      <c r="K132" s="89" t="s">
        <v>13</v>
      </c>
      <c r="M132" s="102"/>
    </row>
    <row r="133" spans="1:13" ht="15" customHeight="1" x14ac:dyDescent="0.2">
      <c r="A133" s="18"/>
      <c r="B133" s="19">
        <v>2019</v>
      </c>
      <c r="C133" s="86">
        <v>315</v>
      </c>
      <c r="D133" s="86">
        <v>12</v>
      </c>
      <c r="E133" s="86">
        <v>193</v>
      </c>
      <c r="F133" s="86">
        <v>17</v>
      </c>
      <c r="G133" s="20" t="s">
        <v>1350</v>
      </c>
      <c r="H133" s="92">
        <v>1</v>
      </c>
      <c r="I133" s="87">
        <v>3.68</v>
      </c>
      <c r="J133" s="88">
        <v>18.53</v>
      </c>
      <c r="K133" s="87">
        <v>11.35</v>
      </c>
      <c r="M133" s="102"/>
    </row>
    <row r="134" spans="1:13" ht="15" customHeight="1" x14ac:dyDescent="0.2">
      <c r="A134" s="18"/>
      <c r="B134" s="19">
        <v>2020</v>
      </c>
      <c r="C134" s="19">
        <v>84</v>
      </c>
      <c r="D134" s="86">
        <v>2</v>
      </c>
      <c r="E134" s="86">
        <v>51</v>
      </c>
      <c r="F134" s="86">
        <v>3</v>
      </c>
      <c r="G134" s="20" t="s">
        <v>1384</v>
      </c>
      <c r="H134" s="92">
        <v>0</v>
      </c>
      <c r="I134" s="86">
        <v>3.64</v>
      </c>
      <c r="J134" s="88">
        <v>28</v>
      </c>
      <c r="K134" s="87">
        <f t="shared" ref="K134" si="63">E134/F134</f>
        <v>17</v>
      </c>
      <c r="M134" s="102"/>
    </row>
    <row r="135" spans="1:13" ht="15" customHeight="1" x14ac:dyDescent="0.2">
      <c r="A135" s="18"/>
      <c r="B135" s="86">
        <v>2021</v>
      </c>
      <c r="C135" s="19">
        <v>459</v>
      </c>
      <c r="D135" s="86">
        <v>8</v>
      </c>
      <c r="E135" s="86">
        <v>284</v>
      </c>
      <c r="F135" s="86">
        <v>21</v>
      </c>
      <c r="G135" s="20" t="s">
        <v>1395</v>
      </c>
      <c r="H135" s="92">
        <v>2</v>
      </c>
      <c r="I135" s="86">
        <v>3.71</v>
      </c>
      <c r="J135" s="88">
        <v>21.86</v>
      </c>
      <c r="K135" s="86">
        <v>13.52</v>
      </c>
      <c r="M135" s="102"/>
    </row>
    <row r="136" spans="1:13" ht="15" customHeight="1" x14ac:dyDescent="0.2">
      <c r="A136" s="18"/>
      <c r="B136" s="19">
        <v>2022</v>
      </c>
      <c r="C136" s="71">
        <v>306</v>
      </c>
      <c r="D136" s="71">
        <v>4</v>
      </c>
      <c r="E136" s="71">
        <v>293</v>
      </c>
      <c r="F136" s="71">
        <v>7</v>
      </c>
      <c r="G136" s="20" t="s">
        <v>1431</v>
      </c>
      <c r="H136" s="71">
        <v>0</v>
      </c>
      <c r="I136" s="113">
        <v>5.75</v>
      </c>
      <c r="J136" s="114">
        <v>43.71</v>
      </c>
      <c r="K136" s="113">
        <v>41.86</v>
      </c>
      <c r="M136" s="102"/>
    </row>
    <row r="137" spans="1:13" ht="15" customHeight="1" x14ac:dyDescent="0.2">
      <c r="A137" s="18"/>
      <c r="B137" s="106" t="s">
        <v>15</v>
      </c>
      <c r="C137" s="106">
        <f>SUM(C121:C136)</f>
        <v>3929</v>
      </c>
      <c r="D137" s="106">
        <f>SUM(D121:D136)</f>
        <v>90</v>
      </c>
      <c r="E137" s="106">
        <f>SUM(E121:E136)</f>
        <v>2938</v>
      </c>
      <c r="F137" s="106">
        <f>SUM(F121:F136)</f>
        <v>149</v>
      </c>
      <c r="G137" s="107" t="s">
        <v>1395</v>
      </c>
      <c r="H137" s="106">
        <f>SUM(H121:H136)</f>
        <v>4</v>
      </c>
      <c r="I137" s="108">
        <f>E137/(C137/6)</f>
        <v>4.486637821328582</v>
      </c>
      <c r="J137" s="109">
        <f t="shared" si="60"/>
        <v>26.369127516778523</v>
      </c>
      <c r="K137" s="108">
        <f t="shared" si="61"/>
        <v>19.718120805369129</v>
      </c>
      <c r="M137" s="106">
        <f>SUM(M121:M129)</f>
        <v>33</v>
      </c>
    </row>
    <row r="138" spans="1:13" ht="15" customHeight="1" x14ac:dyDescent="0.2">
      <c r="A138" s="18"/>
      <c r="B138" s="102"/>
      <c r="C138" s="102"/>
      <c r="D138" s="102"/>
      <c r="E138" s="102"/>
      <c r="F138" s="102"/>
      <c r="G138" s="101"/>
      <c r="H138" s="102"/>
      <c r="I138" s="103"/>
      <c r="J138" s="104"/>
      <c r="K138" s="103"/>
      <c r="M138" s="102"/>
    </row>
    <row r="139" spans="1:13" ht="15" customHeight="1" x14ac:dyDescent="0.2">
      <c r="A139" s="18" t="s">
        <v>979</v>
      </c>
      <c r="B139" s="102">
        <v>2011</v>
      </c>
      <c r="C139" s="21">
        <v>34</v>
      </c>
      <c r="D139" s="21">
        <v>0</v>
      </c>
      <c r="E139" s="21">
        <v>33</v>
      </c>
      <c r="F139" s="21">
        <v>0</v>
      </c>
      <c r="G139" s="24" t="s">
        <v>548</v>
      </c>
      <c r="H139" s="21">
        <v>0</v>
      </c>
      <c r="I139" s="103">
        <f t="shared" ref="I139:I150" si="64">E139/(C139/6)</f>
        <v>5.8235294117647056</v>
      </c>
      <c r="J139" s="104"/>
      <c r="K139" s="103"/>
      <c r="M139" s="102"/>
    </row>
    <row r="140" spans="1:13" ht="15" customHeight="1" x14ac:dyDescent="0.2">
      <c r="A140" s="18"/>
      <c r="B140" s="102">
        <v>2012</v>
      </c>
      <c r="C140" s="21">
        <v>73</v>
      </c>
      <c r="D140" s="21">
        <v>1</v>
      </c>
      <c r="E140" s="21">
        <v>75</v>
      </c>
      <c r="F140" s="21">
        <v>1</v>
      </c>
      <c r="G140" s="24" t="s">
        <v>1132</v>
      </c>
      <c r="H140" s="21">
        <v>0</v>
      </c>
      <c r="I140" s="103">
        <f t="shared" si="64"/>
        <v>6.1643835616438363</v>
      </c>
      <c r="J140" s="104">
        <f>C140/F140</f>
        <v>73</v>
      </c>
      <c r="K140" s="103">
        <f>E140/F140</f>
        <v>75</v>
      </c>
      <c r="M140" s="102"/>
    </row>
    <row r="141" spans="1:13" ht="15" customHeight="1" x14ac:dyDescent="0.2">
      <c r="A141" s="18"/>
      <c r="B141" s="102">
        <v>2014</v>
      </c>
      <c r="C141" s="21">
        <v>174</v>
      </c>
      <c r="D141" s="21">
        <v>5</v>
      </c>
      <c r="E141" s="21">
        <v>120</v>
      </c>
      <c r="F141" s="21">
        <v>7</v>
      </c>
      <c r="G141" s="24" t="s">
        <v>1126</v>
      </c>
      <c r="H141" s="21">
        <v>0</v>
      </c>
      <c r="I141" s="103">
        <f t="shared" si="64"/>
        <v>4.1379310344827589</v>
      </c>
      <c r="J141" s="104">
        <f>C141/F141</f>
        <v>24.857142857142858</v>
      </c>
      <c r="K141" s="103">
        <f>E141/F141</f>
        <v>17.142857142857142</v>
      </c>
      <c r="M141" s="102"/>
    </row>
    <row r="142" spans="1:13" ht="15" customHeight="1" x14ac:dyDescent="0.2">
      <c r="A142" s="18"/>
      <c r="B142" s="102">
        <v>2015</v>
      </c>
      <c r="C142" s="21">
        <v>306</v>
      </c>
      <c r="D142" s="21">
        <v>5</v>
      </c>
      <c r="E142" s="21">
        <v>297</v>
      </c>
      <c r="F142" s="21">
        <v>12</v>
      </c>
      <c r="G142" s="24" t="s">
        <v>562</v>
      </c>
      <c r="H142" s="21">
        <v>0</v>
      </c>
      <c r="I142" s="103">
        <f t="shared" si="64"/>
        <v>5.8235294117647056</v>
      </c>
      <c r="J142" s="104">
        <f>C142/F142</f>
        <v>25.5</v>
      </c>
      <c r="K142" s="103">
        <f>E142/F142</f>
        <v>24.75</v>
      </c>
      <c r="M142" s="102"/>
    </row>
    <row r="143" spans="1:13" ht="15" customHeight="1" x14ac:dyDescent="0.2">
      <c r="A143" s="18"/>
      <c r="B143" s="102">
        <v>2016</v>
      </c>
      <c r="C143" s="21">
        <v>589</v>
      </c>
      <c r="D143" s="21">
        <v>25</v>
      </c>
      <c r="E143" s="21">
        <v>350</v>
      </c>
      <c r="F143" s="21">
        <v>33</v>
      </c>
      <c r="G143" s="24" t="s">
        <v>726</v>
      </c>
      <c r="H143" s="21">
        <v>1</v>
      </c>
      <c r="I143" s="103">
        <f t="shared" si="64"/>
        <v>3.5653650254668929</v>
      </c>
      <c r="J143" s="104">
        <f>C143/F143</f>
        <v>17.848484848484848</v>
      </c>
      <c r="K143" s="103">
        <f>E143/F143</f>
        <v>10.606060606060606</v>
      </c>
      <c r="M143" s="102"/>
    </row>
    <row r="144" spans="1:13" ht="15" customHeight="1" x14ac:dyDescent="0.2">
      <c r="A144" s="18"/>
      <c r="B144" s="19">
        <v>2017</v>
      </c>
      <c r="C144" s="19">
        <v>456</v>
      </c>
      <c r="D144" s="19">
        <v>13</v>
      </c>
      <c r="E144" s="19">
        <v>282</v>
      </c>
      <c r="F144" s="19">
        <v>24</v>
      </c>
      <c r="G144" s="23" t="s">
        <v>669</v>
      </c>
      <c r="H144" s="20">
        <v>1</v>
      </c>
      <c r="I144" s="103">
        <f t="shared" ref="I144" si="65">E144/(C144/6)</f>
        <v>3.7105263157894739</v>
      </c>
      <c r="J144" s="104">
        <f>C144/F144</f>
        <v>19</v>
      </c>
      <c r="K144" s="103">
        <f>E144/F144</f>
        <v>11.75</v>
      </c>
      <c r="M144" s="102"/>
    </row>
    <row r="145" spans="1:13" ht="15" customHeight="1" x14ac:dyDescent="0.2">
      <c r="A145" s="18"/>
      <c r="B145" s="19">
        <v>2018</v>
      </c>
      <c r="C145" s="19">
        <v>123</v>
      </c>
      <c r="D145" s="86">
        <v>0</v>
      </c>
      <c r="E145" s="86">
        <v>117</v>
      </c>
      <c r="F145" s="86">
        <v>3</v>
      </c>
      <c r="G145" s="20" t="s">
        <v>1332</v>
      </c>
      <c r="H145" s="92">
        <v>0</v>
      </c>
      <c r="I145" s="87">
        <v>5.71</v>
      </c>
      <c r="J145" s="88">
        <v>41</v>
      </c>
      <c r="K145" s="87">
        <v>39</v>
      </c>
      <c r="M145" s="102"/>
    </row>
    <row r="146" spans="1:13" ht="15" customHeight="1" x14ac:dyDescent="0.2">
      <c r="A146" s="18"/>
      <c r="B146" s="20">
        <v>2019</v>
      </c>
      <c r="C146" s="92">
        <v>703</v>
      </c>
      <c r="D146" s="92">
        <v>23</v>
      </c>
      <c r="E146" s="92">
        <v>477</v>
      </c>
      <c r="F146" s="92">
        <v>28</v>
      </c>
      <c r="G146" s="20" t="s">
        <v>1345</v>
      </c>
      <c r="H146" s="92">
        <v>0</v>
      </c>
      <c r="I146" s="89">
        <v>4.07</v>
      </c>
      <c r="J146" s="90">
        <v>25.11</v>
      </c>
      <c r="K146" s="89">
        <v>17.04</v>
      </c>
      <c r="M146" s="102"/>
    </row>
    <row r="147" spans="1:13" ht="15" customHeight="1" x14ac:dyDescent="0.2">
      <c r="A147" s="18"/>
      <c r="B147" s="19">
        <v>2020</v>
      </c>
      <c r="C147" s="19">
        <v>114</v>
      </c>
      <c r="D147" s="86">
        <v>0</v>
      </c>
      <c r="E147" s="86">
        <v>84</v>
      </c>
      <c r="F147" s="86">
        <v>3</v>
      </c>
      <c r="G147" s="20" t="s">
        <v>1385</v>
      </c>
      <c r="H147" s="92">
        <v>0</v>
      </c>
      <c r="I147" s="86">
        <v>4.42</v>
      </c>
      <c r="J147" s="88">
        <v>38</v>
      </c>
      <c r="K147" s="87">
        <f t="shared" ref="K147" si="66">E147/F147</f>
        <v>28</v>
      </c>
      <c r="M147" s="102"/>
    </row>
    <row r="148" spans="1:13" ht="15" customHeight="1" x14ac:dyDescent="0.2">
      <c r="A148" s="18"/>
      <c r="B148" s="86">
        <v>2021</v>
      </c>
      <c r="C148" s="19">
        <v>276</v>
      </c>
      <c r="D148" s="86">
        <v>9</v>
      </c>
      <c r="E148" s="86">
        <v>217</v>
      </c>
      <c r="F148" s="86">
        <v>12</v>
      </c>
      <c r="G148" s="20" t="s">
        <v>1398</v>
      </c>
      <c r="H148" s="92">
        <v>0</v>
      </c>
      <c r="I148" s="86">
        <v>4.72</v>
      </c>
      <c r="J148" s="88">
        <v>23</v>
      </c>
      <c r="K148" s="86">
        <v>18.079999999999998</v>
      </c>
      <c r="M148" s="102"/>
    </row>
    <row r="149" spans="1:13" ht="15" customHeight="1" x14ac:dyDescent="0.2">
      <c r="A149" s="18"/>
      <c r="B149" s="19">
        <v>2022</v>
      </c>
      <c r="C149" s="71">
        <v>152</v>
      </c>
      <c r="D149" s="71">
        <v>0</v>
      </c>
      <c r="E149" s="71">
        <v>149</v>
      </c>
      <c r="F149" s="71">
        <v>9</v>
      </c>
      <c r="G149" s="20" t="s">
        <v>1429</v>
      </c>
      <c r="H149" s="71">
        <v>0</v>
      </c>
      <c r="I149" s="113">
        <v>5.88</v>
      </c>
      <c r="J149" s="114">
        <v>16.89</v>
      </c>
      <c r="K149" s="113">
        <v>16.559999999999999</v>
      </c>
      <c r="M149" s="102"/>
    </row>
    <row r="150" spans="1:13" ht="15" customHeight="1" x14ac:dyDescent="0.2">
      <c r="A150" s="18"/>
      <c r="B150" s="106" t="s">
        <v>15</v>
      </c>
      <c r="C150" s="106">
        <f>SUM(C139:C149)</f>
        <v>3000</v>
      </c>
      <c r="D150" s="106">
        <f>SUM(D139:D149)</f>
        <v>81</v>
      </c>
      <c r="E150" s="106">
        <f>SUM(E139:E149)</f>
        <v>2201</v>
      </c>
      <c r="F150" s="106">
        <f>SUM(F139:F149)</f>
        <v>132</v>
      </c>
      <c r="G150" s="25" t="s">
        <v>726</v>
      </c>
      <c r="H150" s="106">
        <f>SUM(H139:H149)</f>
        <v>2</v>
      </c>
      <c r="I150" s="108">
        <f t="shared" si="64"/>
        <v>4.4020000000000001</v>
      </c>
      <c r="J150" s="109">
        <f t="shared" ref="J150" si="67">C150/F150</f>
        <v>22.727272727272727</v>
      </c>
      <c r="K150" s="108">
        <f t="shared" ref="K150" si="68">E150/F150</f>
        <v>16.674242424242426</v>
      </c>
      <c r="M150" s="106">
        <f>SUM(M139:M142)</f>
        <v>0</v>
      </c>
    </row>
    <row r="151" spans="1:13" ht="15" customHeight="1" x14ac:dyDescent="0.2">
      <c r="A151" s="18"/>
      <c r="B151" s="102"/>
      <c r="C151" s="102"/>
      <c r="D151" s="102"/>
      <c r="E151" s="102"/>
      <c r="F151" s="102"/>
      <c r="G151" s="101"/>
      <c r="H151" s="102"/>
      <c r="I151" s="103"/>
      <c r="J151" s="104"/>
      <c r="K151" s="103"/>
      <c r="M151" s="102"/>
    </row>
    <row r="152" spans="1:13" ht="15" customHeight="1" x14ac:dyDescent="0.2">
      <c r="A152" s="18" t="s">
        <v>74</v>
      </c>
      <c r="B152" s="102">
        <v>1990</v>
      </c>
      <c r="C152" s="102">
        <v>36</v>
      </c>
      <c r="D152" s="102">
        <v>1</v>
      </c>
      <c r="E152" s="102">
        <v>21</v>
      </c>
      <c r="F152" s="102">
        <v>2</v>
      </c>
      <c r="G152" s="101" t="s">
        <v>598</v>
      </c>
      <c r="H152" s="102">
        <v>0</v>
      </c>
      <c r="I152" s="103">
        <f t="shared" ref="I152:I157" si="69">E152/(C152/6)</f>
        <v>3.5</v>
      </c>
      <c r="J152" s="104">
        <f t="shared" ref="J152" si="70">C152/F152</f>
        <v>18</v>
      </c>
      <c r="K152" s="103">
        <f t="shared" ref="K152" si="71">E152/F152</f>
        <v>10.5</v>
      </c>
      <c r="M152" s="102">
        <v>1</v>
      </c>
    </row>
    <row r="153" spans="1:13" ht="15" customHeight="1" x14ac:dyDescent="0.2">
      <c r="A153" s="18"/>
      <c r="B153" s="102">
        <v>1991</v>
      </c>
      <c r="C153" s="102">
        <v>18</v>
      </c>
      <c r="D153" s="102">
        <v>0</v>
      </c>
      <c r="E153" s="102">
        <v>18</v>
      </c>
      <c r="F153" s="102">
        <v>0</v>
      </c>
      <c r="G153" s="101" t="s">
        <v>599</v>
      </c>
      <c r="H153" s="102">
        <v>0</v>
      </c>
      <c r="I153" s="103">
        <f t="shared" si="69"/>
        <v>6</v>
      </c>
      <c r="J153" s="104"/>
      <c r="K153" s="103"/>
      <c r="M153" s="102">
        <v>1</v>
      </c>
    </row>
    <row r="154" spans="1:13" ht="15" customHeight="1" x14ac:dyDescent="0.2">
      <c r="A154" s="18"/>
      <c r="B154" s="102">
        <v>1993</v>
      </c>
      <c r="C154" s="102">
        <v>5</v>
      </c>
      <c r="D154" s="102">
        <v>0</v>
      </c>
      <c r="E154" s="102">
        <v>6</v>
      </c>
      <c r="F154" s="102">
        <v>0</v>
      </c>
      <c r="G154" s="101" t="s">
        <v>548</v>
      </c>
      <c r="H154" s="102">
        <v>0</v>
      </c>
      <c r="I154" s="103">
        <f t="shared" si="69"/>
        <v>7.1999999999999993</v>
      </c>
      <c r="J154" s="104"/>
      <c r="K154" s="103"/>
      <c r="M154" s="102">
        <v>1</v>
      </c>
    </row>
    <row r="155" spans="1:13" ht="15" customHeight="1" x14ac:dyDescent="0.2">
      <c r="A155" s="18"/>
      <c r="B155" s="102">
        <v>1999</v>
      </c>
      <c r="C155" s="102">
        <v>18</v>
      </c>
      <c r="D155" s="102">
        <v>0</v>
      </c>
      <c r="E155" s="102">
        <v>16</v>
      </c>
      <c r="F155" s="102">
        <v>0</v>
      </c>
      <c r="G155" s="101" t="s">
        <v>600</v>
      </c>
      <c r="H155" s="102">
        <v>0</v>
      </c>
      <c r="I155" s="103">
        <f t="shared" si="69"/>
        <v>5.333333333333333</v>
      </c>
      <c r="J155" s="104"/>
      <c r="K155" s="103"/>
      <c r="M155" s="102">
        <v>1</v>
      </c>
    </row>
    <row r="156" spans="1:13" ht="15" customHeight="1" x14ac:dyDescent="0.2">
      <c r="A156" s="18"/>
      <c r="B156" s="102">
        <v>2000</v>
      </c>
      <c r="C156" s="102">
        <v>30</v>
      </c>
      <c r="D156" s="102">
        <v>0</v>
      </c>
      <c r="E156" s="102">
        <v>34</v>
      </c>
      <c r="F156" s="102">
        <v>2</v>
      </c>
      <c r="G156" s="101" t="s">
        <v>601</v>
      </c>
      <c r="H156" s="102">
        <v>0</v>
      </c>
      <c r="I156" s="103">
        <f t="shared" si="69"/>
        <v>6.8</v>
      </c>
      <c r="J156" s="104">
        <f t="shared" ref="J156:J157" si="72">C156/F156</f>
        <v>15</v>
      </c>
      <c r="K156" s="103">
        <f t="shared" ref="K156:K157" si="73">E156/F156</f>
        <v>17</v>
      </c>
      <c r="M156" s="102">
        <v>2</v>
      </c>
    </row>
    <row r="157" spans="1:13" ht="15" customHeight="1" x14ac:dyDescent="0.2">
      <c r="A157" s="18"/>
      <c r="B157" s="106" t="s">
        <v>15</v>
      </c>
      <c r="C157" s="106">
        <v>107</v>
      </c>
      <c r="D157" s="106">
        <v>1</v>
      </c>
      <c r="E157" s="106">
        <v>95</v>
      </c>
      <c r="F157" s="106">
        <v>4</v>
      </c>
      <c r="G157" s="107" t="s">
        <v>598</v>
      </c>
      <c r="H157" s="106">
        <v>0</v>
      </c>
      <c r="I157" s="108">
        <f t="shared" si="69"/>
        <v>5.3271028037383177</v>
      </c>
      <c r="J157" s="109">
        <f t="shared" si="72"/>
        <v>26.75</v>
      </c>
      <c r="K157" s="108">
        <f t="shared" si="73"/>
        <v>23.75</v>
      </c>
      <c r="M157" s="106">
        <v>6</v>
      </c>
    </row>
    <row r="158" spans="1:13" ht="15" customHeight="1" x14ac:dyDescent="0.2">
      <c r="A158" s="18"/>
      <c r="B158" s="102"/>
      <c r="C158" s="102"/>
      <c r="D158" s="102"/>
      <c r="E158" s="102"/>
      <c r="F158" s="102"/>
      <c r="G158" s="101"/>
      <c r="H158" s="102"/>
      <c r="I158" s="103"/>
      <c r="J158" s="104"/>
      <c r="K158" s="103"/>
      <c r="M158" s="102"/>
    </row>
    <row r="159" spans="1:13" ht="15" customHeight="1" x14ac:dyDescent="0.2">
      <c r="A159" s="19" t="s">
        <v>1339</v>
      </c>
      <c r="B159" s="19">
        <v>2018</v>
      </c>
      <c r="C159" s="19">
        <v>18</v>
      </c>
      <c r="D159" s="86">
        <v>0</v>
      </c>
      <c r="E159" s="86">
        <v>23</v>
      </c>
      <c r="F159" s="86">
        <v>0</v>
      </c>
      <c r="G159" s="20" t="s">
        <v>1340</v>
      </c>
      <c r="H159" s="92">
        <v>0</v>
      </c>
      <c r="I159" s="89">
        <v>7.67</v>
      </c>
      <c r="J159" s="90" t="s">
        <v>13</v>
      </c>
      <c r="K159" s="89" t="s">
        <v>13</v>
      </c>
      <c r="L159" s="21"/>
      <c r="M159" s="20"/>
    </row>
    <row r="160" spans="1:13" ht="15" customHeight="1" x14ac:dyDescent="0.2">
      <c r="B160" s="19">
        <v>2020</v>
      </c>
      <c r="C160" s="19">
        <v>39</v>
      </c>
      <c r="D160" s="86">
        <v>0</v>
      </c>
      <c r="E160" s="86">
        <v>61</v>
      </c>
      <c r="F160" s="86">
        <v>0</v>
      </c>
      <c r="G160" s="20" t="s">
        <v>1387</v>
      </c>
      <c r="H160" s="92">
        <v>0</v>
      </c>
      <c r="I160" s="86">
        <v>9.3800000000000008</v>
      </c>
      <c r="J160" s="88" t="s">
        <v>13</v>
      </c>
      <c r="K160" s="86" t="s">
        <v>13</v>
      </c>
      <c r="L160" s="21"/>
      <c r="M160" s="20"/>
    </row>
    <row r="161" spans="1:13" ht="15" customHeight="1" x14ac:dyDescent="0.2">
      <c r="B161" s="106" t="s">
        <v>15</v>
      </c>
      <c r="C161" s="106">
        <f>SUM(C159:C160)</f>
        <v>57</v>
      </c>
      <c r="D161" s="106">
        <f t="shared" ref="D161:F161" si="74">SUM(D159:D160)</f>
        <v>0</v>
      </c>
      <c r="E161" s="106">
        <f t="shared" si="74"/>
        <v>84</v>
      </c>
      <c r="F161" s="106">
        <f t="shared" si="74"/>
        <v>0</v>
      </c>
      <c r="G161" s="25" t="s">
        <v>1340</v>
      </c>
      <c r="H161" s="106">
        <f t="shared" ref="H161" si="75">SUM(H159)</f>
        <v>0</v>
      </c>
      <c r="I161" s="108">
        <f>E161/(C161/6)</f>
        <v>8.8421052631578956</v>
      </c>
      <c r="J161" s="109" t="e">
        <f t="shared" ref="J161" si="76">C161/F161</f>
        <v>#DIV/0!</v>
      </c>
      <c r="K161" s="108" t="e">
        <f t="shared" ref="K161" si="77">E161/F161</f>
        <v>#DIV/0!</v>
      </c>
      <c r="M161" s="106">
        <f>SUM(M159)</f>
        <v>0</v>
      </c>
    </row>
    <row r="162" spans="1:13" ht="15" customHeight="1" x14ac:dyDescent="0.2">
      <c r="B162" s="102"/>
      <c r="C162" s="102"/>
      <c r="D162" s="102"/>
      <c r="E162" s="102"/>
      <c r="F162" s="102"/>
      <c r="G162" s="24"/>
      <c r="H162" s="102"/>
      <c r="I162" s="103"/>
      <c r="J162" s="104"/>
      <c r="K162" s="103"/>
      <c r="M162" s="102"/>
    </row>
    <row r="163" spans="1:13" ht="15" customHeight="1" x14ac:dyDescent="0.2">
      <c r="A163" s="19" t="s">
        <v>1114</v>
      </c>
      <c r="B163" s="19">
        <v>2015</v>
      </c>
      <c r="C163" s="21">
        <v>48</v>
      </c>
      <c r="D163" s="21">
        <v>0</v>
      </c>
      <c r="E163" s="21">
        <v>58</v>
      </c>
      <c r="F163" s="21">
        <v>1</v>
      </c>
      <c r="G163" s="24" t="s">
        <v>1142</v>
      </c>
      <c r="H163" s="21">
        <v>0</v>
      </c>
      <c r="I163" s="103">
        <f>E163/(C163/6)</f>
        <v>7.25</v>
      </c>
      <c r="J163" s="104">
        <f t="shared" ref="J163" si="78">C163/F163</f>
        <v>48</v>
      </c>
      <c r="K163" s="103">
        <f t="shared" ref="K163" si="79">E163/F163</f>
        <v>58</v>
      </c>
      <c r="L163" s="21"/>
      <c r="M163" s="20"/>
    </row>
    <row r="164" spans="1:13" ht="15" customHeight="1" x14ac:dyDescent="0.2">
      <c r="B164" s="106" t="s">
        <v>15</v>
      </c>
      <c r="C164" s="106">
        <f t="shared" ref="C164" si="80">SUM(C163)</f>
        <v>48</v>
      </c>
      <c r="D164" s="106">
        <f t="shared" ref="D164" si="81">SUM(D163)</f>
        <v>0</v>
      </c>
      <c r="E164" s="106">
        <f t="shared" ref="E164" si="82">SUM(E163)</f>
        <v>58</v>
      </c>
      <c r="F164" s="106">
        <f t="shared" ref="F164" si="83">SUM(F163)</f>
        <v>1</v>
      </c>
      <c r="G164" s="25" t="s">
        <v>1142</v>
      </c>
      <c r="H164" s="106">
        <f t="shared" ref="H164" si="84">SUM(H163)</f>
        <v>0</v>
      </c>
      <c r="I164" s="108">
        <f>E164/(C164/6)</f>
        <v>7.25</v>
      </c>
      <c r="J164" s="109">
        <f t="shared" ref="J164" si="85">C164/F164</f>
        <v>48</v>
      </c>
      <c r="K164" s="108">
        <f t="shared" ref="K164" si="86">E164/F164</f>
        <v>58</v>
      </c>
      <c r="M164" s="106">
        <f>SUM(M163)</f>
        <v>0</v>
      </c>
    </row>
    <row r="166" spans="1:13" ht="15" customHeight="1" x14ac:dyDescent="0.2">
      <c r="A166" s="18" t="s">
        <v>1117</v>
      </c>
      <c r="B166" s="102">
        <v>2011</v>
      </c>
      <c r="C166" s="21">
        <v>24</v>
      </c>
      <c r="D166" s="21">
        <v>0</v>
      </c>
      <c r="E166" s="21">
        <v>11</v>
      </c>
      <c r="F166" s="21">
        <v>0</v>
      </c>
      <c r="G166" s="24" t="s">
        <v>575</v>
      </c>
      <c r="H166" s="21">
        <v>0</v>
      </c>
      <c r="I166" s="103">
        <f t="shared" ref="I166:I174" si="87">E166/(C166/6)</f>
        <v>2.75</v>
      </c>
      <c r="J166" s="104"/>
      <c r="K166" s="103"/>
      <c r="M166" s="102"/>
    </row>
    <row r="167" spans="1:13" ht="15" customHeight="1" x14ac:dyDescent="0.2">
      <c r="A167" s="18"/>
      <c r="B167" s="102">
        <v>2012</v>
      </c>
      <c r="C167" s="21">
        <v>102</v>
      </c>
      <c r="D167" s="21">
        <v>1</v>
      </c>
      <c r="E167" s="21">
        <v>139</v>
      </c>
      <c r="F167" s="21">
        <v>4</v>
      </c>
      <c r="G167" s="24" t="s">
        <v>705</v>
      </c>
      <c r="H167" s="21">
        <v>0</v>
      </c>
      <c r="I167" s="103">
        <f t="shared" si="87"/>
        <v>8.1764705882352935</v>
      </c>
      <c r="J167" s="104">
        <f t="shared" ref="J167:J168" si="88">C167/F167</f>
        <v>25.5</v>
      </c>
      <c r="K167" s="103">
        <f t="shared" ref="K167:K168" si="89">E167/F167</f>
        <v>34.75</v>
      </c>
      <c r="M167" s="102"/>
    </row>
    <row r="168" spans="1:13" ht="15" customHeight="1" x14ac:dyDescent="0.2">
      <c r="A168" s="18"/>
      <c r="B168" s="102">
        <v>2013</v>
      </c>
      <c r="C168" s="21">
        <v>180</v>
      </c>
      <c r="D168" s="21">
        <v>3</v>
      </c>
      <c r="E168" s="21">
        <v>171</v>
      </c>
      <c r="F168" s="21">
        <v>7</v>
      </c>
      <c r="G168" s="24" t="s">
        <v>705</v>
      </c>
      <c r="H168" s="21">
        <v>0</v>
      </c>
      <c r="I168" s="103">
        <f t="shared" si="87"/>
        <v>5.7</v>
      </c>
      <c r="J168" s="104">
        <f t="shared" si="88"/>
        <v>25.714285714285715</v>
      </c>
      <c r="K168" s="103">
        <f t="shared" si="89"/>
        <v>24.428571428571427</v>
      </c>
      <c r="M168" s="102"/>
    </row>
    <row r="169" spans="1:13" ht="15" customHeight="1" x14ac:dyDescent="0.2">
      <c r="A169" s="18"/>
      <c r="B169" s="102">
        <v>2014</v>
      </c>
      <c r="C169" s="21">
        <v>454</v>
      </c>
      <c r="D169" s="21">
        <v>8</v>
      </c>
      <c r="E169" s="21">
        <v>338</v>
      </c>
      <c r="F169" s="21">
        <v>18</v>
      </c>
      <c r="G169" s="24" t="s">
        <v>1136</v>
      </c>
      <c r="H169" s="21">
        <v>0</v>
      </c>
      <c r="I169" s="103">
        <f t="shared" si="87"/>
        <v>4.4669603524229071</v>
      </c>
      <c r="J169" s="104">
        <f t="shared" ref="J169:J170" si="90">C169/F169</f>
        <v>25.222222222222221</v>
      </c>
      <c r="K169" s="103">
        <f t="shared" ref="K169:K170" si="91">E169/F169</f>
        <v>18.777777777777779</v>
      </c>
      <c r="M169" s="102"/>
    </row>
    <row r="170" spans="1:13" ht="15" customHeight="1" x14ac:dyDescent="0.2">
      <c r="A170" s="18"/>
      <c r="B170" s="102">
        <v>2015</v>
      </c>
      <c r="C170" s="21">
        <v>464</v>
      </c>
      <c r="D170" s="21">
        <v>11</v>
      </c>
      <c r="E170" s="21">
        <v>380</v>
      </c>
      <c r="F170" s="21">
        <v>16</v>
      </c>
      <c r="G170" s="23" t="s">
        <v>1139</v>
      </c>
      <c r="H170" s="21">
        <v>1</v>
      </c>
      <c r="I170" s="103">
        <f t="shared" si="87"/>
        <v>4.9137931034482758</v>
      </c>
      <c r="J170" s="104">
        <f t="shared" si="90"/>
        <v>29</v>
      </c>
      <c r="K170" s="103">
        <f t="shared" si="91"/>
        <v>23.75</v>
      </c>
      <c r="M170" s="102"/>
    </row>
    <row r="171" spans="1:13" ht="15" customHeight="1" x14ac:dyDescent="0.2">
      <c r="A171" s="18"/>
      <c r="B171" s="102">
        <v>2016</v>
      </c>
      <c r="C171" s="21">
        <v>528</v>
      </c>
      <c r="D171" s="21">
        <v>14</v>
      </c>
      <c r="E171" s="21">
        <v>285</v>
      </c>
      <c r="F171" s="21">
        <v>20</v>
      </c>
      <c r="G171" s="24" t="s">
        <v>1124</v>
      </c>
      <c r="H171" s="21">
        <v>1</v>
      </c>
      <c r="I171" s="103">
        <f t="shared" si="87"/>
        <v>3.2386363636363638</v>
      </c>
      <c r="J171" s="104">
        <f>C171/F171</f>
        <v>26.4</v>
      </c>
      <c r="K171" s="103">
        <f>E171/F171</f>
        <v>14.25</v>
      </c>
      <c r="M171" s="102"/>
    </row>
    <row r="172" spans="1:13" ht="15" customHeight="1" x14ac:dyDescent="0.2">
      <c r="A172" s="18"/>
      <c r="B172" s="19">
        <v>2017</v>
      </c>
      <c r="C172" s="19">
        <v>506</v>
      </c>
      <c r="D172" s="19">
        <v>9</v>
      </c>
      <c r="E172" s="19">
        <v>328</v>
      </c>
      <c r="F172" s="19">
        <v>28</v>
      </c>
      <c r="G172" s="23" t="s">
        <v>1289</v>
      </c>
      <c r="H172" s="20">
        <v>2</v>
      </c>
      <c r="I172" s="19">
        <v>3.89</v>
      </c>
      <c r="J172" s="104">
        <f>C172/F172</f>
        <v>18.071428571428573</v>
      </c>
      <c r="K172" s="19">
        <v>11.71</v>
      </c>
      <c r="M172" s="102"/>
    </row>
    <row r="173" spans="1:13" ht="15" customHeight="1" x14ac:dyDescent="0.2">
      <c r="A173" s="18"/>
      <c r="B173" s="19">
        <v>2018</v>
      </c>
      <c r="C173" s="19">
        <v>582</v>
      </c>
      <c r="D173" s="86">
        <v>10</v>
      </c>
      <c r="E173" s="86">
        <v>412</v>
      </c>
      <c r="F173" s="86">
        <v>25</v>
      </c>
      <c r="G173" s="20" t="s">
        <v>1326</v>
      </c>
      <c r="H173" s="92">
        <v>0</v>
      </c>
      <c r="I173" s="87">
        <v>4.25</v>
      </c>
      <c r="J173" s="88">
        <v>23.28</v>
      </c>
      <c r="K173" s="87">
        <v>16.48</v>
      </c>
      <c r="M173" s="102"/>
    </row>
    <row r="174" spans="1:13" ht="15" customHeight="1" x14ac:dyDescent="0.2">
      <c r="A174" s="18"/>
      <c r="B174" s="106" t="s">
        <v>15</v>
      </c>
      <c r="C174" s="106">
        <f>SUM(C166:C173)</f>
        <v>2840</v>
      </c>
      <c r="D174" s="106">
        <f t="shared" ref="D174:H174" si="92">SUM(D166:D173)</f>
        <v>56</v>
      </c>
      <c r="E174" s="106">
        <f t="shared" si="92"/>
        <v>2064</v>
      </c>
      <c r="F174" s="106">
        <f t="shared" si="92"/>
        <v>118</v>
      </c>
      <c r="G174" s="107" t="s">
        <v>1289</v>
      </c>
      <c r="H174" s="106">
        <f t="shared" si="92"/>
        <v>4</v>
      </c>
      <c r="I174" s="108">
        <f t="shared" si="87"/>
        <v>4.3605633802816905</v>
      </c>
      <c r="J174" s="109">
        <f t="shared" ref="J174" si="93">C174/F174</f>
        <v>24.067796610169491</v>
      </c>
      <c r="K174" s="108">
        <f t="shared" ref="K174" si="94">E174/F174</f>
        <v>17.491525423728813</v>
      </c>
      <c r="M174" s="106">
        <f>SUM(M166:M170)</f>
        <v>0</v>
      </c>
    </row>
    <row r="175" spans="1:13" ht="15" customHeight="1" x14ac:dyDescent="0.2">
      <c r="A175" s="18"/>
      <c r="B175" s="102"/>
      <c r="C175" s="102"/>
      <c r="D175" s="102"/>
      <c r="E175" s="102"/>
      <c r="F175" s="102"/>
      <c r="G175" s="101"/>
      <c r="H175" s="102"/>
      <c r="I175" s="103"/>
      <c r="J175" s="104"/>
      <c r="K175" s="103"/>
      <c r="M175" s="102"/>
    </row>
    <row r="176" spans="1:13" ht="15" customHeight="1" x14ac:dyDescent="0.2">
      <c r="A176" s="18" t="s">
        <v>80</v>
      </c>
      <c r="B176" s="102">
        <v>2007</v>
      </c>
      <c r="C176" s="102">
        <v>172</v>
      </c>
      <c r="D176" s="102">
        <v>3</v>
      </c>
      <c r="E176" s="102">
        <v>157</v>
      </c>
      <c r="F176" s="102">
        <v>5</v>
      </c>
      <c r="G176" s="101" t="s">
        <v>602</v>
      </c>
      <c r="H176" s="102">
        <v>0</v>
      </c>
      <c r="I176" s="103">
        <f t="shared" ref="I176:I185" si="95">E176/(C176/6)</f>
        <v>5.4767441860465116</v>
      </c>
      <c r="J176" s="104">
        <f t="shared" ref="J176" si="96">C176/F176</f>
        <v>34.4</v>
      </c>
      <c r="K176" s="103">
        <f t="shared" ref="K176" si="97">E176/F176</f>
        <v>31.4</v>
      </c>
      <c r="M176" s="102">
        <v>4</v>
      </c>
    </row>
    <row r="177" spans="1:13" ht="15" customHeight="1" x14ac:dyDescent="0.2">
      <c r="A177" s="18"/>
      <c r="B177" s="102">
        <v>2008</v>
      </c>
      <c r="C177" s="102">
        <v>523</v>
      </c>
      <c r="D177" s="102">
        <v>14</v>
      </c>
      <c r="E177" s="102">
        <v>297</v>
      </c>
      <c r="F177" s="102">
        <v>17</v>
      </c>
      <c r="G177" s="101" t="s">
        <v>603</v>
      </c>
      <c r="H177" s="102">
        <v>0</v>
      </c>
      <c r="I177" s="103">
        <f t="shared" si="95"/>
        <v>3.407265774378585</v>
      </c>
      <c r="J177" s="104">
        <f t="shared" ref="J177:J185" si="98">C177/F177</f>
        <v>30.764705882352942</v>
      </c>
      <c r="K177" s="103">
        <f t="shared" ref="K177:K185" si="99">E177/F177</f>
        <v>17.470588235294116</v>
      </c>
      <c r="M177" s="102">
        <v>11</v>
      </c>
    </row>
    <row r="178" spans="1:13" ht="15" customHeight="1" x14ac:dyDescent="0.2">
      <c r="A178" s="18"/>
      <c r="B178" s="102">
        <v>2009</v>
      </c>
      <c r="C178" s="102">
        <v>710</v>
      </c>
      <c r="D178" s="102">
        <v>32</v>
      </c>
      <c r="E178" s="102">
        <v>338</v>
      </c>
      <c r="F178" s="102">
        <v>35</v>
      </c>
      <c r="G178" s="101" t="s">
        <v>604</v>
      </c>
      <c r="H178" s="102">
        <v>3</v>
      </c>
      <c r="I178" s="103">
        <f t="shared" si="95"/>
        <v>2.8563380281690143</v>
      </c>
      <c r="J178" s="104">
        <f t="shared" si="98"/>
        <v>20.285714285714285</v>
      </c>
      <c r="K178" s="103">
        <f t="shared" si="99"/>
        <v>9.6571428571428566</v>
      </c>
      <c r="M178" s="102">
        <v>14</v>
      </c>
    </row>
    <row r="179" spans="1:13" ht="15" customHeight="1" x14ac:dyDescent="0.2">
      <c r="A179" s="18"/>
      <c r="B179" s="102">
        <v>2010</v>
      </c>
      <c r="C179" s="102">
        <v>1019</v>
      </c>
      <c r="D179" s="102">
        <v>32</v>
      </c>
      <c r="E179" s="102">
        <v>626</v>
      </c>
      <c r="F179" s="102">
        <v>46</v>
      </c>
      <c r="G179" s="101" t="s">
        <v>605</v>
      </c>
      <c r="H179" s="102">
        <v>4</v>
      </c>
      <c r="I179" s="103">
        <f t="shared" si="95"/>
        <v>3.6859666339548576</v>
      </c>
      <c r="J179" s="104">
        <f t="shared" si="98"/>
        <v>22.152173913043477</v>
      </c>
      <c r="K179" s="103">
        <f t="shared" si="99"/>
        <v>13.608695652173912</v>
      </c>
      <c r="M179" s="102">
        <v>17</v>
      </c>
    </row>
    <row r="180" spans="1:13" ht="15" customHeight="1" x14ac:dyDescent="0.2">
      <c r="A180" s="18"/>
      <c r="B180" s="102">
        <v>2011</v>
      </c>
      <c r="C180" s="21">
        <v>703</v>
      </c>
      <c r="D180" s="21">
        <v>17</v>
      </c>
      <c r="E180" s="21">
        <v>454</v>
      </c>
      <c r="F180" s="21">
        <v>21</v>
      </c>
      <c r="G180" s="24" t="s">
        <v>1124</v>
      </c>
      <c r="H180" s="21">
        <v>1</v>
      </c>
      <c r="I180" s="103">
        <f t="shared" si="95"/>
        <v>3.8748221906116642</v>
      </c>
      <c r="J180" s="104">
        <f t="shared" si="98"/>
        <v>33.476190476190474</v>
      </c>
      <c r="K180" s="103">
        <f t="shared" si="99"/>
        <v>21.61904761904762</v>
      </c>
      <c r="M180" s="102"/>
    </row>
    <row r="181" spans="1:13" ht="15" customHeight="1" x14ac:dyDescent="0.2">
      <c r="A181" s="18"/>
      <c r="B181" s="102">
        <v>2012</v>
      </c>
      <c r="C181" s="21">
        <v>864</v>
      </c>
      <c r="D181" s="21">
        <v>17</v>
      </c>
      <c r="E181" s="21">
        <v>586</v>
      </c>
      <c r="F181" s="21">
        <v>25</v>
      </c>
      <c r="G181" s="24" t="s">
        <v>1128</v>
      </c>
      <c r="H181" s="21">
        <v>1</v>
      </c>
      <c r="I181" s="103">
        <f t="shared" si="95"/>
        <v>4.0694444444444446</v>
      </c>
      <c r="J181" s="104">
        <f t="shared" si="98"/>
        <v>34.56</v>
      </c>
      <c r="K181" s="103">
        <f t="shared" si="99"/>
        <v>23.44</v>
      </c>
      <c r="M181" s="102"/>
    </row>
    <row r="182" spans="1:13" ht="15" customHeight="1" x14ac:dyDescent="0.2">
      <c r="A182" s="18"/>
      <c r="B182" s="102">
        <v>2014</v>
      </c>
      <c r="C182" s="21">
        <v>306</v>
      </c>
      <c r="D182" s="21">
        <v>6</v>
      </c>
      <c r="E182" s="21">
        <v>199</v>
      </c>
      <c r="F182" s="21">
        <v>12</v>
      </c>
      <c r="G182" s="24" t="s">
        <v>1138</v>
      </c>
      <c r="H182" s="21">
        <v>0</v>
      </c>
      <c r="I182" s="103">
        <f t="shared" si="95"/>
        <v>3.9019607843137254</v>
      </c>
      <c r="J182" s="104">
        <f t="shared" si="98"/>
        <v>25.5</v>
      </c>
      <c r="K182" s="103">
        <f t="shared" si="99"/>
        <v>16.583333333333332</v>
      </c>
      <c r="M182" s="102"/>
    </row>
    <row r="183" spans="1:13" ht="15" customHeight="1" x14ac:dyDescent="0.2">
      <c r="A183" s="18"/>
      <c r="B183" s="102">
        <v>2015</v>
      </c>
      <c r="C183" s="21">
        <v>300</v>
      </c>
      <c r="D183" s="21">
        <v>5</v>
      </c>
      <c r="E183" s="21">
        <v>242</v>
      </c>
      <c r="F183" s="21">
        <v>5</v>
      </c>
      <c r="G183" s="24" t="s">
        <v>571</v>
      </c>
      <c r="H183" s="21">
        <v>0</v>
      </c>
      <c r="I183" s="103">
        <f t="shared" si="95"/>
        <v>4.84</v>
      </c>
      <c r="J183" s="104">
        <f t="shared" si="98"/>
        <v>60</v>
      </c>
      <c r="K183" s="103">
        <f t="shared" si="99"/>
        <v>48.4</v>
      </c>
      <c r="M183" s="102"/>
    </row>
    <row r="184" spans="1:13" ht="15" customHeight="1" x14ac:dyDescent="0.2">
      <c r="A184" s="18"/>
      <c r="B184" s="19">
        <v>2017</v>
      </c>
      <c r="C184" s="19">
        <v>478</v>
      </c>
      <c r="D184" s="19">
        <v>6</v>
      </c>
      <c r="E184" s="19">
        <v>331</v>
      </c>
      <c r="F184" s="19">
        <v>14</v>
      </c>
      <c r="G184" s="23" t="s">
        <v>1298</v>
      </c>
      <c r="H184" s="20">
        <v>0</v>
      </c>
      <c r="I184" s="103">
        <f t="shared" ref="I184" si="100">E184/(C184/6)</f>
        <v>4.1548117154811717</v>
      </c>
      <c r="J184" s="104">
        <f t="shared" ref="J184" si="101">C184/F184</f>
        <v>34.142857142857146</v>
      </c>
      <c r="K184" s="103">
        <f t="shared" ref="K184" si="102">E184/F184</f>
        <v>23.642857142857142</v>
      </c>
      <c r="M184" s="102"/>
    </row>
    <row r="185" spans="1:13" ht="15" customHeight="1" x14ac:dyDescent="0.2">
      <c r="A185" s="18"/>
      <c r="B185" s="106" t="s">
        <v>15</v>
      </c>
      <c r="C185" s="106">
        <f>SUM(C176:C184)</f>
        <v>5075</v>
      </c>
      <c r="D185" s="106">
        <f t="shared" ref="D185:H185" si="103">SUM(D176:D184)</f>
        <v>132</v>
      </c>
      <c r="E185" s="106">
        <f t="shared" si="103"/>
        <v>3230</v>
      </c>
      <c r="F185" s="106">
        <f t="shared" si="103"/>
        <v>180</v>
      </c>
      <c r="G185" s="107" t="s">
        <v>604</v>
      </c>
      <c r="H185" s="106">
        <f t="shared" si="103"/>
        <v>9</v>
      </c>
      <c r="I185" s="108">
        <f t="shared" si="95"/>
        <v>3.8187192118226601</v>
      </c>
      <c r="J185" s="109">
        <f t="shared" si="98"/>
        <v>28.194444444444443</v>
      </c>
      <c r="K185" s="108">
        <f t="shared" si="99"/>
        <v>17.944444444444443</v>
      </c>
      <c r="M185" s="106">
        <v>46</v>
      </c>
    </row>
    <row r="186" spans="1:13" ht="15" customHeight="1" x14ac:dyDescent="0.2">
      <c r="A186" s="18"/>
      <c r="B186" s="102"/>
      <c r="C186" s="102"/>
      <c r="D186" s="102"/>
      <c r="E186" s="102"/>
      <c r="F186" s="102"/>
      <c r="G186" s="101"/>
      <c r="H186" s="102"/>
      <c r="I186" s="103"/>
      <c r="J186" s="104"/>
      <c r="K186" s="103"/>
      <c r="M186" s="102"/>
    </row>
    <row r="187" spans="1:13" ht="15" customHeight="1" x14ac:dyDescent="0.2">
      <c r="A187" s="19" t="s">
        <v>1343</v>
      </c>
      <c r="B187" s="19">
        <v>2019</v>
      </c>
      <c r="C187" s="86">
        <v>570</v>
      </c>
      <c r="D187" s="86">
        <v>21</v>
      </c>
      <c r="E187" s="86">
        <v>309</v>
      </c>
      <c r="F187" s="86">
        <v>20</v>
      </c>
      <c r="G187" s="20" t="s">
        <v>786</v>
      </c>
      <c r="H187" s="92">
        <v>1</v>
      </c>
      <c r="I187" s="103">
        <f t="shared" ref="I187:I191" si="104">E187/(C187/6)</f>
        <v>3.2526315789473683</v>
      </c>
      <c r="J187" s="104">
        <f t="shared" ref="J187:J191" si="105">C187/F187</f>
        <v>28.5</v>
      </c>
      <c r="K187" s="103">
        <f t="shared" ref="K187:K191" si="106">E187/F187</f>
        <v>15.45</v>
      </c>
      <c r="L187" s="21"/>
    </row>
    <row r="188" spans="1:13" ht="15" customHeight="1" x14ac:dyDescent="0.2">
      <c r="B188" s="19">
        <v>2020</v>
      </c>
      <c r="C188" s="19">
        <v>132</v>
      </c>
      <c r="D188" s="86">
        <v>4</v>
      </c>
      <c r="E188" s="86">
        <v>126</v>
      </c>
      <c r="F188" s="86">
        <v>4</v>
      </c>
      <c r="G188" s="20" t="s">
        <v>1383</v>
      </c>
      <c r="H188" s="92">
        <v>0</v>
      </c>
      <c r="I188" s="86">
        <v>5.73</v>
      </c>
      <c r="J188" s="88">
        <v>33</v>
      </c>
      <c r="K188" s="103"/>
      <c r="L188" s="21"/>
    </row>
    <row r="189" spans="1:13" ht="15" customHeight="1" x14ac:dyDescent="0.2">
      <c r="B189" s="86">
        <v>2021</v>
      </c>
      <c r="C189" s="19">
        <v>520</v>
      </c>
      <c r="D189" s="86">
        <v>14</v>
      </c>
      <c r="E189" s="86">
        <v>322</v>
      </c>
      <c r="F189" s="86">
        <v>16</v>
      </c>
      <c r="G189" s="20" t="s">
        <v>1397</v>
      </c>
      <c r="H189" s="92">
        <v>0</v>
      </c>
      <c r="I189" s="86">
        <v>3.72</v>
      </c>
      <c r="J189" s="88">
        <v>32.5</v>
      </c>
      <c r="K189" s="86">
        <v>20.13</v>
      </c>
      <c r="L189" s="21"/>
    </row>
    <row r="190" spans="1:13" ht="15" customHeight="1" x14ac:dyDescent="0.2">
      <c r="B190" s="19">
        <v>2022</v>
      </c>
      <c r="C190" s="71">
        <v>786</v>
      </c>
      <c r="D190" s="71">
        <v>20</v>
      </c>
      <c r="E190" s="71">
        <v>551</v>
      </c>
      <c r="F190" s="71">
        <v>31</v>
      </c>
      <c r="G190" s="20" t="s">
        <v>860</v>
      </c>
      <c r="H190" s="71">
        <v>1</v>
      </c>
      <c r="I190" s="113">
        <v>4.21</v>
      </c>
      <c r="J190" s="114">
        <v>25.35</v>
      </c>
      <c r="K190" s="113">
        <v>17.77</v>
      </c>
      <c r="L190" s="21"/>
    </row>
    <row r="191" spans="1:13" ht="15" customHeight="1" x14ac:dyDescent="0.2">
      <c r="B191" s="106" t="s">
        <v>15</v>
      </c>
      <c r="C191" s="106">
        <f>SUM(C187:C190)</f>
        <v>2008</v>
      </c>
      <c r="D191" s="106">
        <f>SUM(D187:D190)</f>
        <v>59</v>
      </c>
      <c r="E191" s="106">
        <f>SUM(E187:E190)</f>
        <v>1308</v>
      </c>
      <c r="F191" s="106">
        <f>SUM(F187:F190)</f>
        <v>71</v>
      </c>
      <c r="G191" s="25" t="s">
        <v>786</v>
      </c>
      <c r="H191" s="106">
        <f>SUM(H187:H190)</f>
        <v>2</v>
      </c>
      <c r="I191" s="108">
        <f t="shared" si="104"/>
        <v>3.9083665338645415</v>
      </c>
      <c r="J191" s="109">
        <f t="shared" si="105"/>
        <v>28.281690140845072</v>
      </c>
      <c r="K191" s="108">
        <f t="shared" si="106"/>
        <v>18.422535211267604</v>
      </c>
    </row>
    <row r="192" spans="1:13" ht="15" customHeight="1" x14ac:dyDescent="0.2">
      <c r="B192" s="102"/>
      <c r="C192" s="102"/>
      <c r="D192" s="102"/>
      <c r="E192" s="102"/>
      <c r="F192" s="102"/>
      <c r="G192" s="24"/>
      <c r="H192" s="102"/>
      <c r="I192" s="103"/>
      <c r="J192" s="104"/>
      <c r="K192" s="103"/>
      <c r="M192" s="102"/>
    </row>
    <row r="193" spans="1:13" ht="15" customHeight="1" x14ac:dyDescent="0.2">
      <c r="A193" s="18" t="s">
        <v>84</v>
      </c>
      <c r="B193" s="102">
        <v>1998</v>
      </c>
      <c r="C193" s="102">
        <v>1</v>
      </c>
      <c r="D193" s="102">
        <v>0</v>
      </c>
      <c r="E193" s="102">
        <v>4</v>
      </c>
      <c r="F193" s="102">
        <v>0</v>
      </c>
      <c r="G193" s="101" t="s">
        <v>606</v>
      </c>
      <c r="H193" s="102">
        <v>0</v>
      </c>
      <c r="I193" s="103">
        <f>E193/(C193/6)</f>
        <v>24</v>
      </c>
      <c r="J193" s="104"/>
      <c r="K193" s="103"/>
      <c r="M193" s="102">
        <v>1</v>
      </c>
    </row>
    <row r="194" spans="1:13" ht="15" customHeight="1" x14ac:dyDescent="0.2">
      <c r="A194" s="18"/>
      <c r="B194" s="102"/>
      <c r="C194" s="102"/>
      <c r="D194" s="102"/>
      <c r="E194" s="102"/>
      <c r="F194" s="102"/>
      <c r="G194" s="101"/>
      <c r="H194" s="102"/>
      <c r="I194" s="103"/>
      <c r="J194" s="104"/>
      <c r="K194" s="103"/>
      <c r="M194" s="102"/>
    </row>
    <row r="195" spans="1:13" ht="15" customHeight="1" x14ac:dyDescent="0.2">
      <c r="A195" s="18" t="s">
        <v>87</v>
      </c>
      <c r="B195" s="102">
        <v>1984</v>
      </c>
      <c r="C195" s="102">
        <v>1092</v>
      </c>
      <c r="D195" s="102">
        <v>33</v>
      </c>
      <c r="E195" s="102">
        <v>459</v>
      </c>
      <c r="F195" s="102">
        <v>28</v>
      </c>
      <c r="G195" s="101" t="s">
        <v>607</v>
      </c>
      <c r="H195" s="102">
        <v>1</v>
      </c>
      <c r="I195" s="103">
        <f t="shared" ref="I195:I208" si="107">E195/(C195/6)</f>
        <v>2.5219780219780219</v>
      </c>
      <c r="J195" s="104">
        <f t="shared" ref="J195" si="108">C195/F195</f>
        <v>39</v>
      </c>
      <c r="K195" s="103">
        <f t="shared" ref="K195" si="109">E195/F195</f>
        <v>16.392857142857142</v>
      </c>
      <c r="M195" s="102">
        <v>13</v>
      </c>
    </row>
    <row r="196" spans="1:13" ht="15" customHeight="1" x14ac:dyDescent="0.2">
      <c r="A196" s="18"/>
      <c r="B196" s="102">
        <v>1985</v>
      </c>
      <c r="C196" s="102">
        <v>805</v>
      </c>
      <c r="D196" s="102">
        <v>31</v>
      </c>
      <c r="E196" s="102">
        <v>318</v>
      </c>
      <c r="F196" s="102">
        <v>22</v>
      </c>
      <c r="G196" s="101" t="s">
        <v>608</v>
      </c>
      <c r="H196" s="102">
        <v>1</v>
      </c>
      <c r="I196" s="103">
        <f t="shared" si="107"/>
        <v>2.3701863354037269</v>
      </c>
      <c r="J196" s="104">
        <f t="shared" ref="J196:J208" si="110">C196/F196</f>
        <v>36.590909090909093</v>
      </c>
      <c r="K196" s="103">
        <f t="shared" ref="K196:K208" si="111">E196/F196</f>
        <v>14.454545454545455</v>
      </c>
      <c r="M196" s="102">
        <v>12</v>
      </c>
    </row>
    <row r="197" spans="1:13" ht="15" customHeight="1" x14ac:dyDescent="0.2">
      <c r="A197" s="18"/>
      <c r="B197" s="102">
        <v>1986</v>
      </c>
      <c r="C197" s="102">
        <v>1432</v>
      </c>
      <c r="D197" s="102">
        <v>60</v>
      </c>
      <c r="E197" s="102">
        <v>508</v>
      </c>
      <c r="F197" s="102">
        <v>43</v>
      </c>
      <c r="G197" s="101" t="s">
        <v>609</v>
      </c>
      <c r="H197" s="102">
        <v>1</v>
      </c>
      <c r="I197" s="103">
        <f t="shared" si="107"/>
        <v>2.1284916201117321</v>
      </c>
      <c r="J197" s="104">
        <f t="shared" si="110"/>
        <v>33.302325581395351</v>
      </c>
      <c r="K197" s="103">
        <f t="shared" si="111"/>
        <v>11.813953488372093</v>
      </c>
      <c r="M197" s="102">
        <v>17</v>
      </c>
    </row>
    <row r="198" spans="1:13" ht="15" customHeight="1" x14ac:dyDescent="0.2">
      <c r="A198" s="18"/>
      <c r="B198" s="102">
        <v>1987</v>
      </c>
      <c r="C198" s="102">
        <v>1360</v>
      </c>
      <c r="D198" s="102">
        <v>58</v>
      </c>
      <c r="E198" s="102">
        <v>489</v>
      </c>
      <c r="F198" s="102">
        <v>43</v>
      </c>
      <c r="G198" s="101" t="s">
        <v>610</v>
      </c>
      <c r="H198" s="102">
        <v>1</v>
      </c>
      <c r="I198" s="103">
        <f t="shared" si="107"/>
        <v>2.1573529411764705</v>
      </c>
      <c r="J198" s="104">
        <f t="shared" si="110"/>
        <v>31.627906976744185</v>
      </c>
      <c r="K198" s="103">
        <f t="shared" si="111"/>
        <v>11.372093023255815</v>
      </c>
      <c r="M198" s="102">
        <v>16</v>
      </c>
    </row>
    <row r="199" spans="1:13" ht="15" customHeight="1" x14ac:dyDescent="0.2">
      <c r="A199" s="18"/>
      <c r="B199" s="102">
        <v>1988</v>
      </c>
      <c r="C199" s="102">
        <v>1398</v>
      </c>
      <c r="D199" s="102">
        <v>59</v>
      </c>
      <c r="E199" s="102">
        <v>524</v>
      </c>
      <c r="F199" s="102">
        <v>52</v>
      </c>
      <c r="G199" s="101" t="s">
        <v>611</v>
      </c>
      <c r="H199" s="102">
        <v>4</v>
      </c>
      <c r="I199" s="103">
        <f t="shared" si="107"/>
        <v>2.2489270386266096</v>
      </c>
      <c r="J199" s="104">
        <f t="shared" si="110"/>
        <v>26.884615384615383</v>
      </c>
      <c r="K199" s="103">
        <f t="shared" si="111"/>
        <v>10.076923076923077</v>
      </c>
      <c r="M199" s="102">
        <v>15</v>
      </c>
    </row>
    <row r="200" spans="1:13" ht="15" customHeight="1" x14ac:dyDescent="0.2">
      <c r="A200" s="18"/>
      <c r="B200" s="102">
        <v>1989</v>
      </c>
      <c r="C200" s="102">
        <v>1703</v>
      </c>
      <c r="D200" s="102">
        <v>59</v>
      </c>
      <c r="E200" s="102">
        <v>814</v>
      </c>
      <c r="F200" s="102">
        <v>45</v>
      </c>
      <c r="G200" s="101" t="s">
        <v>612</v>
      </c>
      <c r="H200" s="102">
        <v>3</v>
      </c>
      <c r="I200" s="103">
        <f t="shared" si="107"/>
        <v>2.8678802113916619</v>
      </c>
      <c r="J200" s="104">
        <f t="shared" si="110"/>
        <v>37.844444444444441</v>
      </c>
      <c r="K200" s="103">
        <f t="shared" si="111"/>
        <v>18.088888888888889</v>
      </c>
      <c r="M200" s="102">
        <v>21</v>
      </c>
    </row>
    <row r="201" spans="1:13" ht="15" customHeight="1" x14ac:dyDescent="0.2">
      <c r="A201" s="18"/>
      <c r="B201" s="102">
        <v>1990</v>
      </c>
      <c r="C201" s="102">
        <v>423</v>
      </c>
      <c r="D201" s="102">
        <v>9</v>
      </c>
      <c r="E201" s="102">
        <v>224</v>
      </c>
      <c r="F201" s="102">
        <v>9</v>
      </c>
      <c r="G201" s="101" t="s">
        <v>613</v>
      </c>
      <c r="H201" s="102">
        <v>0</v>
      </c>
      <c r="I201" s="103">
        <f t="shared" si="107"/>
        <v>3.1773049645390072</v>
      </c>
      <c r="J201" s="104">
        <f t="shared" si="110"/>
        <v>47</v>
      </c>
      <c r="K201" s="103">
        <f t="shared" si="111"/>
        <v>24.888888888888889</v>
      </c>
      <c r="M201" s="102">
        <v>7</v>
      </c>
    </row>
    <row r="202" spans="1:13" ht="15" customHeight="1" x14ac:dyDescent="0.2">
      <c r="A202" s="18"/>
      <c r="B202" s="102">
        <v>1991</v>
      </c>
      <c r="C202" s="102">
        <v>1295</v>
      </c>
      <c r="D202" s="102">
        <v>52</v>
      </c>
      <c r="E202" s="102">
        <v>586</v>
      </c>
      <c r="F202" s="102">
        <v>29</v>
      </c>
      <c r="G202" s="101" t="s">
        <v>614</v>
      </c>
      <c r="H202" s="102">
        <v>2</v>
      </c>
      <c r="I202" s="103">
        <f t="shared" si="107"/>
        <v>2.7150579150579151</v>
      </c>
      <c r="J202" s="104">
        <f t="shared" si="110"/>
        <v>44.655172413793103</v>
      </c>
      <c r="K202" s="103">
        <f t="shared" si="111"/>
        <v>20.206896551724139</v>
      </c>
      <c r="M202" s="102">
        <v>16</v>
      </c>
    </row>
    <row r="203" spans="1:13" ht="15" customHeight="1" x14ac:dyDescent="0.2">
      <c r="A203" s="18"/>
      <c r="B203" s="102">
        <v>1992</v>
      </c>
      <c r="C203" s="102">
        <v>936</v>
      </c>
      <c r="D203" s="102">
        <v>29</v>
      </c>
      <c r="E203" s="102">
        <v>499</v>
      </c>
      <c r="F203" s="102">
        <v>19</v>
      </c>
      <c r="G203" s="101" t="s">
        <v>615</v>
      </c>
      <c r="H203" s="102">
        <v>0</v>
      </c>
      <c r="I203" s="103">
        <f t="shared" si="107"/>
        <v>3.1987179487179489</v>
      </c>
      <c r="J203" s="104">
        <f t="shared" si="110"/>
        <v>49.263157894736842</v>
      </c>
      <c r="K203" s="103">
        <f t="shared" si="111"/>
        <v>26.263157894736842</v>
      </c>
      <c r="M203" s="102">
        <v>13</v>
      </c>
    </row>
    <row r="204" spans="1:13" ht="15" customHeight="1" x14ac:dyDescent="0.2">
      <c r="A204" s="18"/>
      <c r="B204" s="102">
        <v>1993</v>
      </c>
      <c r="C204" s="102">
        <v>359</v>
      </c>
      <c r="D204" s="102">
        <v>14</v>
      </c>
      <c r="E204" s="102">
        <v>158</v>
      </c>
      <c r="F204" s="102">
        <v>8</v>
      </c>
      <c r="G204" s="101" t="s">
        <v>616</v>
      </c>
      <c r="H204" s="102">
        <v>1</v>
      </c>
      <c r="I204" s="103">
        <f t="shared" si="107"/>
        <v>2.6406685236768803</v>
      </c>
      <c r="J204" s="104">
        <f t="shared" si="110"/>
        <v>44.875</v>
      </c>
      <c r="K204" s="103">
        <f t="shared" si="111"/>
        <v>19.75</v>
      </c>
      <c r="M204" s="102">
        <v>5</v>
      </c>
    </row>
    <row r="205" spans="1:13" ht="15" customHeight="1" x14ac:dyDescent="0.2">
      <c r="A205" s="18"/>
      <c r="B205" s="102">
        <v>1994</v>
      </c>
      <c r="C205" s="102">
        <v>126</v>
      </c>
      <c r="D205" s="102">
        <v>5</v>
      </c>
      <c r="E205" s="102">
        <v>59</v>
      </c>
      <c r="F205" s="102">
        <v>1</v>
      </c>
      <c r="G205" s="101" t="s">
        <v>617</v>
      </c>
      <c r="H205" s="102">
        <v>0</v>
      </c>
      <c r="I205" s="103">
        <f t="shared" si="107"/>
        <v>2.8095238095238093</v>
      </c>
      <c r="J205" s="104">
        <f t="shared" si="110"/>
        <v>126</v>
      </c>
      <c r="K205" s="103">
        <f t="shared" si="111"/>
        <v>59</v>
      </c>
      <c r="M205" s="102">
        <v>2</v>
      </c>
    </row>
    <row r="206" spans="1:13" ht="15" customHeight="1" x14ac:dyDescent="0.2">
      <c r="A206" s="18"/>
      <c r="B206" s="102">
        <v>1998</v>
      </c>
      <c r="C206" s="102">
        <v>78</v>
      </c>
      <c r="D206" s="102">
        <v>1</v>
      </c>
      <c r="E206" s="102">
        <v>55</v>
      </c>
      <c r="F206" s="102">
        <v>1</v>
      </c>
      <c r="G206" s="101" t="s">
        <v>618</v>
      </c>
      <c r="H206" s="102">
        <v>0</v>
      </c>
      <c r="I206" s="103">
        <f t="shared" si="107"/>
        <v>4.2307692307692308</v>
      </c>
      <c r="J206" s="104">
        <f t="shared" si="110"/>
        <v>78</v>
      </c>
      <c r="K206" s="103">
        <f t="shared" si="111"/>
        <v>55</v>
      </c>
      <c r="M206" s="102">
        <v>3</v>
      </c>
    </row>
    <row r="207" spans="1:13" ht="15" customHeight="1" x14ac:dyDescent="0.2">
      <c r="A207" s="18"/>
      <c r="B207" s="102">
        <v>2000</v>
      </c>
      <c r="C207" s="102">
        <v>285</v>
      </c>
      <c r="D207" s="102">
        <v>8</v>
      </c>
      <c r="E207" s="102">
        <v>182</v>
      </c>
      <c r="F207" s="102">
        <v>4</v>
      </c>
      <c r="G207" s="101" t="s">
        <v>619</v>
      </c>
      <c r="H207" s="102">
        <v>0</v>
      </c>
      <c r="I207" s="103">
        <f t="shared" si="107"/>
        <v>3.831578947368421</v>
      </c>
      <c r="J207" s="104">
        <f t="shared" si="110"/>
        <v>71.25</v>
      </c>
      <c r="K207" s="103">
        <f t="shared" si="111"/>
        <v>45.5</v>
      </c>
      <c r="M207" s="102">
        <v>6</v>
      </c>
    </row>
    <row r="208" spans="1:13" ht="15" customHeight="1" x14ac:dyDescent="0.2">
      <c r="A208" s="18"/>
      <c r="B208" s="106" t="s">
        <v>15</v>
      </c>
      <c r="C208" s="106">
        <v>11292</v>
      </c>
      <c r="D208" s="106">
        <v>418</v>
      </c>
      <c r="E208" s="106">
        <v>4875</v>
      </c>
      <c r="F208" s="106">
        <v>304</v>
      </c>
      <c r="G208" s="107" t="s">
        <v>611</v>
      </c>
      <c r="H208" s="106">
        <v>14</v>
      </c>
      <c r="I208" s="108">
        <f t="shared" si="107"/>
        <v>2.5903294367693941</v>
      </c>
      <c r="J208" s="109">
        <f t="shared" si="110"/>
        <v>37.14473684210526</v>
      </c>
      <c r="K208" s="108">
        <f t="shared" si="111"/>
        <v>16.036184210526315</v>
      </c>
      <c r="M208" s="106">
        <v>146</v>
      </c>
    </row>
    <row r="209" spans="1:13" ht="15" customHeight="1" x14ac:dyDescent="0.2">
      <c r="A209" s="18"/>
      <c r="B209" s="102"/>
      <c r="C209" s="102"/>
      <c r="D209" s="102"/>
      <c r="E209" s="102"/>
      <c r="F209" s="102"/>
      <c r="G209" s="101"/>
      <c r="H209" s="102"/>
      <c r="I209" s="103"/>
      <c r="J209" s="104"/>
      <c r="K209" s="103"/>
      <c r="M209" s="102"/>
    </row>
    <row r="210" spans="1:13" ht="15" customHeight="1" x14ac:dyDescent="0.2">
      <c r="A210" s="18" t="s">
        <v>91</v>
      </c>
      <c r="B210" s="102">
        <v>1984</v>
      </c>
      <c r="C210" s="102">
        <v>604</v>
      </c>
      <c r="D210" s="102">
        <v>19</v>
      </c>
      <c r="E210" s="102">
        <v>292</v>
      </c>
      <c r="F210" s="102">
        <v>16</v>
      </c>
      <c r="G210" s="101" t="s">
        <v>620</v>
      </c>
      <c r="H210" s="102">
        <v>0</v>
      </c>
      <c r="I210" s="103">
        <f t="shared" ref="I210:I215" si="112">E210/(C210/6)</f>
        <v>2.9006622516556289</v>
      </c>
      <c r="J210" s="104">
        <f t="shared" ref="J210" si="113">C210/F210</f>
        <v>37.75</v>
      </c>
      <c r="K210" s="103">
        <f t="shared" ref="K210" si="114">E210/F210</f>
        <v>18.25</v>
      </c>
      <c r="M210" s="102">
        <v>12</v>
      </c>
    </row>
    <row r="211" spans="1:13" ht="15" customHeight="1" x14ac:dyDescent="0.2">
      <c r="A211" s="18"/>
      <c r="B211" s="102">
        <v>1985</v>
      </c>
      <c r="C211" s="102">
        <v>549</v>
      </c>
      <c r="D211" s="102">
        <v>23</v>
      </c>
      <c r="E211" s="102">
        <v>222</v>
      </c>
      <c r="F211" s="102">
        <v>27</v>
      </c>
      <c r="G211" s="101" t="s">
        <v>621</v>
      </c>
      <c r="H211" s="102">
        <v>3</v>
      </c>
      <c r="I211" s="103">
        <f t="shared" si="112"/>
        <v>2.4262295081967213</v>
      </c>
      <c r="J211" s="104">
        <f t="shared" ref="J211:J215" si="115">C211/F211</f>
        <v>20.333333333333332</v>
      </c>
      <c r="K211" s="103">
        <f t="shared" ref="K211:K215" si="116">E211/F211</f>
        <v>8.2222222222222214</v>
      </c>
      <c r="M211" s="102">
        <v>11</v>
      </c>
    </row>
    <row r="212" spans="1:13" ht="15" customHeight="1" x14ac:dyDescent="0.2">
      <c r="A212" s="18"/>
      <c r="B212" s="102">
        <v>1986</v>
      </c>
      <c r="C212" s="102">
        <v>551</v>
      </c>
      <c r="D212" s="102">
        <v>16</v>
      </c>
      <c r="E212" s="102">
        <v>226</v>
      </c>
      <c r="F212" s="102">
        <v>23</v>
      </c>
      <c r="G212" s="101" t="s">
        <v>622</v>
      </c>
      <c r="H212" s="102">
        <v>0</v>
      </c>
      <c r="I212" s="103">
        <f t="shared" si="112"/>
        <v>2.4609800362976406</v>
      </c>
      <c r="J212" s="104">
        <f t="shared" si="115"/>
        <v>23.956521739130434</v>
      </c>
      <c r="K212" s="103">
        <f t="shared" si="116"/>
        <v>9.8260869565217384</v>
      </c>
      <c r="M212" s="102">
        <v>13</v>
      </c>
    </row>
    <row r="213" spans="1:13" ht="15" customHeight="1" x14ac:dyDescent="0.2">
      <c r="A213" s="18"/>
      <c r="B213" s="102">
        <v>1987</v>
      </c>
      <c r="C213" s="102">
        <v>105</v>
      </c>
      <c r="D213" s="102">
        <v>3</v>
      </c>
      <c r="E213" s="102">
        <v>50</v>
      </c>
      <c r="F213" s="102">
        <v>2</v>
      </c>
      <c r="G213" s="101" t="s">
        <v>553</v>
      </c>
      <c r="H213" s="102">
        <v>0</v>
      </c>
      <c r="I213" s="103">
        <f t="shared" si="112"/>
        <v>2.8571428571428572</v>
      </c>
      <c r="J213" s="104">
        <f t="shared" si="115"/>
        <v>52.5</v>
      </c>
      <c r="K213" s="103">
        <f t="shared" si="116"/>
        <v>25</v>
      </c>
      <c r="M213" s="102">
        <v>4</v>
      </c>
    </row>
    <row r="214" spans="1:13" ht="15" customHeight="1" x14ac:dyDescent="0.2">
      <c r="A214" s="18"/>
      <c r="B214" s="102">
        <v>1991</v>
      </c>
      <c r="C214" s="102">
        <v>72</v>
      </c>
      <c r="D214" s="102">
        <v>2</v>
      </c>
      <c r="E214" s="102">
        <v>46</v>
      </c>
      <c r="F214" s="102">
        <v>1</v>
      </c>
      <c r="G214" s="101" t="s">
        <v>623</v>
      </c>
      <c r="H214" s="102">
        <v>0</v>
      </c>
      <c r="I214" s="103">
        <f t="shared" si="112"/>
        <v>3.8333333333333335</v>
      </c>
      <c r="J214" s="104">
        <f t="shared" si="115"/>
        <v>72</v>
      </c>
      <c r="K214" s="103">
        <f t="shared" si="116"/>
        <v>46</v>
      </c>
      <c r="M214" s="102">
        <v>2</v>
      </c>
    </row>
    <row r="215" spans="1:13" ht="15" customHeight="1" x14ac:dyDescent="0.2">
      <c r="A215" s="18"/>
      <c r="B215" s="106" t="s">
        <v>15</v>
      </c>
      <c r="C215" s="106">
        <v>1881</v>
      </c>
      <c r="D215" s="106">
        <v>63</v>
      </c>
      <c r="E215" s="106">
        <v>836</v>
      </c>
      <c r="F215" s="106">
        <v>69</v>
      </c>
      <c r="G215" s="107" t="s">
        <v>621</v>
      </c>
      <c r="H215" s="106">
        <v>3</v>
      </c>
      <c r="I215" s="108">
        <f t="shared" si="112"/>
        <v>2.6666666666666665</v>
      </c>
      <c r="J215" s="109">
        <f t="shared" si="115"/>
        <v>27.260869565217391</v>
      </c>
      <c r="K215" s="108">
        <f t="shared" si="116"/>
        <v>12.115942028985508</v>
      </c>
      <c r="M215" s="106">
        <v>42</v>
      </c>
    </row>
    <row r="216" spans="1:13" ht="15" customHeight="1" x14ac:dyDescent="0.2">
      <c r="A216" s="18"/>
      <c r="B216" s="102"/>
      <c r="C216" s="102"/>
      <c r="D216" s="102"/>
      <c r="E216" s="102"/>
      <c r="F216" s="102"/>
      <c r="G216" s="101"/>
      <c r="H216" s="102"/>
      <c r="I216" s="103"/>
      <c r="J216" s="104"/>
      <c r="K216" s="103"/>
      <c r="M216" s="102"/>
    </row>
    <row r="217" spans="1:13" ht="15" customHeight="1" x14ac:dyDescent="0.2">
      <c r="A217" s="18" t="s">
        <v>1425</v>
      </c>
      <c r="B217" s="19">
        <v>2022</v>
      </c>
      <c r="C217" s="71">
        <v>365</v>
      </c>
      <c r="D217" s="71">
        <v>3</v>
      </c>
      <c r="E217" s="71">
        <v>299</v>
      </c>
      <c r="F217" s="71">
        <v>9</v>
      </c>
      <c r="G217" s="20" t="s">
        <v>1188</v>
      </c>
      <c r="H217" s="71">
        <v>1</v>
      </c>
      <c r="I217" s="113">
        <v>4.92</v>
      </c>
      <c r="J217" s="114">
        <v>40.56</v>
      </c>
      <c r="K217" s="113">
        <v>33.22</v>
      </c>
      <c r="M217" s="102"/>
    </row>
    <row r="218" spans="1:13" ht="15" customHeight="1" x14ac:dyDescent="0.2">
      <c r="A218" s="18"/>
      <c r="B218" s="106" t="s">
        <v>15</v>
      </c>
      <c r="C218" s="106">
        <f>SUM(C217)</f>
        <v>365</v>
      </c>
      <c r="D218" s="106">
        <f>SUM(D217)</f>
        <v>3</v>
      </c>
      <c r="E218" s="106">
        <f>SUM(E217)</f>
        <v>299</v>
      </c>
      <c r="F218" s="106">
        <f>SUM(F217)</f>
        <v>9</v>
      </c>
      <c r="G218" s="107" t="s">
        <v>621</v>
      </c>
      <c r="H218" s="106">
        <f>SUM(H217)</f>
        <v>1</v>
      </c>
      <c r="I218" s="108">
        <f t="shared" ref="I218" si="117">E218/(C218/6)</f>
        <v>4.9150684931506845</v>
      </c>
      <c r="J218" s="109">
        <f t="shared" ref="J218" si="118">C218/F218</f>
        <v>40.555555555555557</v>
      </c>
      <c r="K218" s="108">
        <f t="shared" ref="K218" si="119">E218/F218</f>
        <v>33.222222222222221</v>
      </c>
      <c r="M218" s="102"/>
    </row>
    <row r="219" spans="1:13" ht="15" customHeight="1" x14ac:dyDescent="0.2">
      <c r="A219" s="18"/>
      <c r="B219" s="102"/>
      <c r="C219" s="102"/>
      <c r="D219" s="102"/>
      <c r="E219" s="102"/>
      <c r="F219" s="102"/>
      <c r="G219" s="101"/>
      <c r="H219" s="102"/>
      <c r="I219" s="103"/>
      <c r="J219" s="104"/>
      <c r="K219" s="103"/>
      <c r="M219" s="102"/>
    </row>
    <row r="220" spans="1:13" ht="15" customHeight="1" x14ac:dyDescent="0.2">
      <c r="A220" s="18" t="s">
        <v>93</v>
      </c>
      <c r="B220" s="102">
        <v>1984</v>
      </c>
      <c r="C220" s="102">
        <v>396</v>
      </c>
      <c r="D220" s="102">
        <v>12</v>
      </c>
      <c r="E220" s="102">
        <v>215</v>
      </c>
      <c r="F220" s="102">
        <v>11</v>
      </c>
      <c r="G220" s="101" t="s">
        <v>624</v>
      </c>
      <c r="H220" s="102">
        <v>1</v>
      </c>
      <c r="I220" s="103">
        <f t="shared" ref="I220:I225" si="120">E220/(C220/6)</f>
        <v>3.2575757575757578</v>
      </c>
      <c r="J220" s="104">
        <f t="shared" ref="J220" si="121">C220/F220</f>
        <v>36</v>
      </c>
      <c r="K220" s="103">
        <f t="shared" ref="K220" si="122">E220/F220</f>
        <v>19.545454545454547</v>
      </c>
      <c r="M220" s="102">
        <v>8</v>
      </c>
    </row>
    <row r="221" spans="1:13" ht="15" customHeight="1" x14ac:dyDescent="0.2">
      <c r="A221" s="18"/>
      <c r="B221" s="102">
        <v>1985</v>
      </c>
      <c r="C221" s="102">
        <v>363</v>
      </c>
      <c r="D221" s="102">
        <v>17</v>
      </c>
      <c r="E221" s="102">
        <v>98</v>
      </c>
      <c r="F221" s="102">
        <v>17</v>
      </c>
      <c r="G221" s="101" t="s">
        <v>625</v>
      </c>
      <c r="H221" s="102">
        <v>1</v>
      </c>
      <c r="I221" s="103">
        <f t="shared" si="120"/>
        <v>1.6198347107438016</v>
      </c>
      <c r="J221" s="104">
        <f t="shared" ref="J221:J225" si="123">C221/F221</f>
        <v>21.352941176470587</v>
      </c>
      <c r="K221" s="103">
        <f t="shared" ref="K221:K225" si="124">E221/F221</f>
        <v>5.7647058823529411</v>
      </c>
      <c r="M221" s="102">
        <v>9</v>
      </c>
    </row>
    <row r="222" spans="1:13" ht="15" customHeight="1" x14ac:dyDescent="0.2">
      <c r="A222" s="18"/>
      <c r="B222" s="102">
        <v>1986</v>
      </c>
      <c r="C222" s="102">
        <v>634</v>
      </c>
      <c r="D222" s="102">
        <v>24</v>
      </c>
      <c r="E222" s="102">
        <v>198</v>
      </c>
      <c r="F222" s="102">
        <v>15</v>
      </c>
      <c r="G222" s="101" t="s">
        <v>626</v>
      </c>
      <c r="H222" s="102">
        <v>0</v>
      </c>
      <c r="I222" s="103">
        <f t="shared" si="120"/>
        <v>1.8738170347003154</v>
      </c>
      <c r="J222" s="104">
        <f t="shared" si="123"/>
        <v>42.266666666666666</v>
      </c>
      <c r="K222" s="103">
        <f t="shared" si="124"/>
        <v>13.2</v>
      </c>
      <c r="M222" s="102">
        <v>14</v>
      </c>
    </row>
    <row r="223" spans="1:13" ht="15" customHeight="1" x14ac:dyDescent="0.2">
      <c r="A223" s="18"/>
      <c r="B223" s="102">
        <v>1987</v>
      </c>
      <c r="C223" s="102">
        <v>744</v>
      </c>
      <c r="D223" s="102">
        <v>39</v>
      </c>
      <c r="E223" s="102">
        <v>299</v>
      </c>
      <c r="F223" s="102">
        <v>22</v>
      </c>
      <c r="G223" s="101" t="s">
        <v>608</v>
      </c>
      <c r="H223" s="102">
        <v>1</v>
      </c>
      <c r="I223" s="103">
        <f t="shared" si="120"/>
        <v>2.411290322580645</v>
      </c>
      <c r="J223" s="104">
        <f t="shared" si="123"/>
        <v>33.81818181818182</v>
      </c>
      <c r="K223" s="103">
        <f t="shared" si="124"/>
        <v>13.590909090909092</v>
      </c>
      <c r="M223" s="102">
        <v>12</v>
      </c>
    </row>
    <row r="224" spans="1:13" ht="15" customHeight="1" x14ac:dyDescent="0.2">
      <c r="A224" s="18"/>
      <c r="B224" s="102">
        <v>1988</v>
      </c>
      <c r="C224" s="102">
        <v>1030</v>
      </c>
      <c r="D224" s="102">
        <v>55</v>
      </c>
      <c r="E224" s="102">
        <v>355</v>
      </c>
      <c r="F224" s="102">
        <v>26</v>
      </c>
      <c r="G224" s="101" t="s">
        <v>627</v>
      </c>
      <c r="H224" s="102">
        <v>0</v>
      </c>
      <c r="I224" s="103">
        <f t="shared" si="120"/>
        <v>2.0679611650485437</v>
      </c>
      <c r="J224" s="104">
        <f t="shared" si="123"/>
        <v>39.615384615384613</v>
      </c>
      <c r="K224" s="103">
        <f t="shared" si="124"/>
        <v>13.653846153846153</v>
      </c>
      <c r="M224" s="102">
        <v>13</v>
      </c>
    </row>
    <row r="225" spans="1:13" ht="15" customHeight="1" x14ac:dyDescent="0.2">
      <c r="A225" s="18"/>
      <c r="B225" s="106" t="s">
        <v>15</v>
      </c>
      <c r="C225" s="106">
        <v>3167</v>
      </c>
      <c r="D225" s="106">
        <v>147</v>
      </c>
      <c r="E225" s="106">
        <v>1165</v>
      </c>
      <c r="F225" s="106">
        <v>91</v>
      </c>
      <c r="G225" s="107" t="s">
        <v>625</v>
      </c>
      <c r="H225" s="106">
        <v>3</v>
      </c>
      <c r="I225" s="108">
        <f t="shared" si="120"/>
        <v>2.2071360909377957</v>
      </c>
      <c r="J225" s="109">
        <f t="shared" si="123"/>
        <v>34.802197802197803</v>
      </c>
      <c r="K225" s="108">
        <f t="shared" si="124"/>
        <v>12.802197802197803</v>
      </c>
      <c r="M225" s="106">
        <v>56</v>
      </c>
    </row>
    <row r="226" spans="1:13" ht="15" customHeight="1" x14ac:dyDescent="0.2">
      <c r="A226" s="18"/>
      <c r="B226" s="102"/>
      <c r="C226" s="102"/>
      <c r="D226" s="102"/>
      <c r="E226" s="102"/>
      <c r="F226" s="102"/>
      <c r="G226" s="101"/>
      <c r="H226" s="102"/>
      <c r="I226" s="103"/>
      <c r="J226" s="104"/>
      <c r="K226" s="103"/>
      <c r="M226" s="102"/>
    </row>
    <row r="227" spans="1:13" ht="15" customHeight="1" x14ac:dyDescent="0.2">
      <c r="A227" s="18" t="s">
        <v>97</v>
      </c>
      <c r="B227" s="102">
        <v>2001</v>
      </c>
      <c r="C227" s="102">
        <v>66</v>
      </c>
      <c r="D227" s="102">
        <v>0</v>
      </c>
      <c r="E227" s="102">
        <v>45</v>
      </c>
      <c r="F227" s="102">
        <v>1</v>
      </c>
      <c r="G227" s="101" t="s">
        <v>628</v>
      </c>
      <c r="H227" s="102">
        <v>0</v>
      </c>
      <c r="I227" s="103">
        <f>E227/(C227/6)</f>
        <v>4.0909090909090908</v>
      </c>
      <c r="J227" s="104">
        <f t="shared" ref="J227" si="125">C227/F227</f>
        <v>66</v>
      </c>
      <c r="K227" s="103">
        <f t="shared" ref="K227" si="126">E227/F227</f>
        <v>45</v>
      </c>
      <c r="M227" s="102">
        <v>2</v>
      </c>
    </row>
    <row r="228" spans="1:13" ht="15" customHeight="1" x14ac:dyDescent="0.2">
      <c r="A228" s="18"/>
      <c r="B228" s="102"/>
      <c r="C228" s="102"/>
      <c r="D228" s="102"/>
      <c r="E228" s="102"/>
      <c r="F228" s="102"/>
      <c r="G228" s="101"/>
      <c r="H228" s="102"/>
      <c r="I228" s="103"/>
      <c r="J228" s="104"/>
      <c r="K228" s="103"/>
      <c r="M228" s="102"/>
    </row>
    <row r="229" spans="1:13" ht="15" customHeight="1" x14ac:dyDescent="0.2">
      <c r="A229" s="18" t="s">
        <v>98</v>
      </c>
      <c r="B229" s="102">
        <v>1989</v>
      </c>
      <c r="C229" s="102">
        <v>354</v>
      </c>
      <c r="D229" s="102">
        <v>8</v>
      </c>
      <c r="E229" s="102">
        <v>207</v>
      </c>
      <c r="F229" s="102">
        <v>9</v>
      </c>
      <c r="G229" s="101" t="s">
        <v>629</v>
      </c>
      <c r="H229" s="102">
        <v>0</v>
      </c>
      <c r="I229" s="103">
        <f>E229/(C229/6)</f>
        <v>3.5084745762711864</v>
      </c>
      <c r="J229" s="104">
        <f t="shared" ref="J229" si="127">C229/F229</f>
        <v>39.333333333333336</v>
      </c>
      <c r="K229" s="103">
        <f t="shared" ref="K229" si="128">E229/F229</f>
        <v>23</v>
      </c>
      <c r="M229" s="102">
        <v>8</v>
      </c>
    </row>
    <row r="230" spans="1:13" ht="15" customHeight="1" x14ac:dyDescent="0.2">
      <c r="A230" s="18"/>
      <c r="B230" s="102"/>
      <c r="C230" s="102"/>
      <c r="D230" s="102"/>
      <c r="E230" s="102"/>
      <c r="F230" s="102"/>
      <c r="G230" s="101"/>
      <c r="H230" s="102"/>
      <c r="I230" s="103"/>
      <c r="J230" s="104"/>
      <c r="K230" s="103"/>
      <c r="M230" s="102"/>
    </row>
    <row r="231" spans="1:13" ht="15" customHeight="1" x14ac:dyDescent="0.2">
      <c r="A231" s="18" t="s">
        <v>101</v>
      </c>
      <c r="B231" s="102">
        <v>2004</v>
      </c>
      <c r="C231" s="102">
        <v>366</v>
      </c>
      <c r="D231" s="102">
        <v>12</v>
      </c>
      <c r="E231" s="102">
        <v>230</v>
      </c>
      <c r="F231" s="102">
        <v>4</v>
      </c>
      <c r="G231" s="101" t="s">
        <v>630</v>
      </c>
      <c r="H231" s="102">
        <v>0</v>
      </c>
      <c r="I231" s="103">
        <f t="shared" ref="I231:I244" si="129">E231/(C231/6)</f>
        <v>3.7704918032786887</v>
      </c>
      <c r="J231" s="104">
        <f t="shared" ref="J231" si="130">C231/F231</f>
        <v>91.5</v>
      </c>
      <c r="K231" s="103">
        <f t="shared" ref="K231" si="131">E231/F231</f>
        <v>57.5</v>
      </c>
      <c r="M231" s="102">
        <v>7</v>
      </c>
    </row>
    <row r="232" spans="1:13" ht="15" customHeight="1" x14ac:dyDescent="0.2">
      <c r="A232" s="18"/>
      <c r="B232" s="102">
        <v>2005</v>
      </c>
      <c r="C232" s="102">
        <v>337</v>
      </c>
      <c r="D232" s="102">
        <v>4</v>
      </c>
      <c r="E232" s="102">
        <v>265</v>
      </c>
      <c r="F232" s="102">
        <v>5</v>
      </c>
      <c r="G232" s="101" t="s">
        <v>631</v>
      </c>
      <c r="H232" s="102">
        <v>0</v>
      </c>
      <c r="I232" s="103">
        <f t="shared" si="129"/>
        <v>4.7181008902077153</v>
      </c>
      <c r="J232" s="104">
        <f t="shared" ref="J232:J244" si="132">C232/F232</f>
        <v>67.400000000000006</v>
      </c>
      <c r="K232" s="103">
        <f t="shared" ref="K232:K244" si="133">E232/F232</f>
        <v>53</v>
      </c>
      <c r="M232" s="102">
        <v>11</v>
      </c>
    </row>
    <row r="233" spans="1:13" ht="15" customHeight="1" x14ac:dyDescent="0.2">
      <c r="A233" s="18"/>
      <c r="B233" s="102">
        <v>2006</v>
      </c>
      <c r="C233" s="102">
        <v>465</v>
      </c>
      <c r="D233" s="102">
        <v>7</v>
      </c>
      <c r="E233" s="102">
        <v>369</v>
      </c>
      <c r="F233" s="102">
        <v>14</v>
      </c>
      <c r="G233" s="101" t="s">
        <v>632</v>
      </c>
      <c r="H233" s="102">
        <v>0</v>
      </c>
      <c r="I233" s="103">
        <f t="shared" si="129"/>
        <v>4.7612903225806456</v>
      </c>
      <c r="J233" s="104">
        <f t="shared" si="132"/>
        <v>33.214285714285715</v>
      </c>
      <c r="K233" s="103">
        <f t="shared" si="133"/>
        <v>26.357142857142858</v>
      </c>
      <c r="M233" s="102">
        <v>11</v>
      </c>
    </row>
    <row r="234" spans="1:13" ht="15" customHeight="1" x14ac:dyDescent="0.2">
      <c r="A234" s="18"/>
      <c r="B234" s="102">
        <v>2007</v>
      </c>
      <c r="C234" s="102">
        <v>467</v>
      </c>
      <c r="D234" s="102">
        <v>13</v>
      </c>
      <c r="E234" s="102">
        <v>335</v>
      </c>
      <c r="F234" s="102">
        <v>15</v>
      </c>
      <c r="G234" s="101" t="s">
        <v>633</v>
      </c>
      <c r="H234" s="102">
        <v>0</v>
      </c>
      <c r="I234" s="103">
        <f t="shared" si="129"/>
        <v>4.3040685224839406</v>
      </c>
      <c r="J234" s="104">
        <f t="shared" si="132"/>
        <v>31.133333333333333</v>
      </c>
      <c r="K234" s="103">
        <f t="shared" si="133"/>
        <v>22.333333333333332</v>
      </c>
      <c r="M234" s="102">
        <v>12</v>
      </c>
    </row>
    <row r="235" spans="1:13" ht="15" customHeight="1" x14ac:dyDescent="0.2">
      <c r="A235" s="18"/>
      <c r="B235" s="102">
        <v>2008</v>
      </c>
      <c r="C235" s="102">
        <v>240</v>
      </c>
      <c r="D235" s="102">
        <v>4</v>
      </c>
      <c r="E235" s="102">
        <v>142</v>
      </c>
      <c r="F235" s="102">
        <v>11</v>
      </c>
      <c r="G235" s="101" t="s">
        <v>634</v>
      </c>
      <c r="H235" s="102">
        <v>1</v>
      </c>
      <c r="I235" s="103">
        <f t="shared" si="129"/>
        <v>3.55</v>
      </c>
      <c r="J235" s="104">
        <f t="shared" si="132"/>
        <v>21.818181818181817</v>
      </c>
      <c r="K235" s="103">
        <f t="shared" si="133"/>
        <v>12.909090909090908</v>
      </c>
      <c r="M235" s="102">
        <v>8</v>
      </c>
    </row>
    <row r="236" spans="1:13" ht="15" customHeight="1" x14ac:dyDescent="0.2">
      <c r="A236" s="18"/>
      <c r="B236" s="102">
        <v>2009</v>
      </c>
      <c r="C236" s="102">
        <v>384</v>
      </c>
      <c r="D236" s="102">
        <v>10</v>
      </c>
      <c r="E236" s="102">
        <v>223</v>
      </c>
      <c r="F236" s="102">
        <v>11</v>
      </c>
      <c r="G236" s="101" t="s">
        <v>635</v>
      </c>
      <c r="H236" s="102">
        <v>1</v>
      </c>
      <c r="I236" s="103">
        <f t="shared" si="129"/>
        <v>3.484375</v>
      </c>
      <c r="J236" s="104">
        <f t="shared" si="132"/>
        <v>34.909090909090907</v>
      </c>
      <c r="K236" s="103">
        <f t="shared" si="133"/>
        <v>20.272727272727273</v>
      </c>
      <c r="M236" s="102">
        <v>8</v>
      </c>
    </row>
    <row r="237" spans="1:13" ht="15" customHeight="1" x14ac:dyDescent="0.2">
      <c r="A237" s="18"/>
      <c r="B237" s="102">
        <v>2010</v>
      </c>
      <c r="C237" s="102">
        <v>798</v>
      </c>
      <c r="D237" s="102">
        <v>22</v>
      </c>
      <c r="E237" s="102">
        <v>494</v>
      </c>
      <c r="F237" s="102">
        <v>24</v>
      </c>
      <c r="G237" s="101" t="s">
        <v>632</v>
      </c>
      <c r="H237" s="102">
        <v>0</v>
      </c>
      <c r="I237" s="103">
        <f t="shared" si="129"/>
        <v>3.7142857142857144</v>
      </c>
      <c r="J237" s="104">
        <f t="shared" si="132"/>
        <v>33.25</v>
      </c>
      <c r="K237" s="103">
        <f t="shared" si="133"/>
        <v>20.583333333333332</v>
      </c>
      <c r="M237" s="102">
        <v>16</v>
      </c>
    </row>
    <row r="238" spans="1:13" ht="15" customHeight="1" x14ac:dyDescent="0.2">
      <c r="A238" s="18"/>
      <c r="B238" s="102">
        <v>2011</v>
      </c>
      <c r="C238" s="21">
        <v>1368</v>
      </c>
      <c r="D238" s="21">
        <v>14</v>
      </c>
      <c r="E238" s="21">
        <v>458</v>
      </c>
      <c r="F238" s="21">
        <v>36</v>
      </c>
      <c r="G238" s="24" t="s">
        <v>1125</v>
      </c>
      <c r="H238" s="21">
        <v>1</v>
      </c>
      <c r="I238" s="103">
        <f t="shared" si="129"/>
        <v>2.0087719298245612</v>
      </c>
      <c r="J238" s="104">
        <f t="shared" ref="J238:J241" si="134">C238/F238</f>
        <v>38</v>
      </c>
      <c r="K238" s="103">
        <f t="shared" ref="K238:K241" si="135">E238/F238</f>
        <v>12.722222222222221</v>
      </c>
      <c r="M238" s="102"/>
    </row>
    <row r="239" spans="1:13" ht="15" customHeight="1" x14ac:dyDescent="0.2">
      <c r="A239" s="18"/>
      <c r="B239" s="102">
        <v>2012</v>
      </c>
      <c r="C239" s="21">
        <v>894</v>
      </c>
      <c r="D239" s="21">
        <v>17</v>
      </c>
      <c r="E239" s="21">
        <v>647</v>
      </c>
      <c r="F239" s="21">
        <v>21</v>
      </c>
      <c r="G239" s="24" t="s">
        <v>678</v>
      </c>
      <c r="H239" s="21">
        <v>0</v>
      </c>
      <c r="I239" s="103">
        <f t="shared" si="129"/>
        <v>4.3422818791946307</v>
      </c>
      <c r="J239" s="104">
        <f t="shared" si="134"/>
        <v>42.571428571428569</v>
      </c>
      <c r="K239" s="103">
        <f t="shared" si="135"/>
        <v>30.80952380952381</v>
      </c>
      <c r="M239" s="102"/>
    </row>
    <row r="240" spans="1:13" ht="15" customHeight="1" x14ac:dyDescent="0.2">
      <c r="A240" s="18"/>
      <c r="B240" s="102">
        <v>2013</v>
      </c>
      <c r="C240" s="21">
        <v>699</v>
      </c>
      <c r="D240" s="21">
        <v>15</v>
      </c>
      <c r="E240" s="21">
        <v>449</v>
      </c>
      <c r="F240" s="21">
        <v>16</v>
      </c>
      <c r="G240" s="24" t="s">
        <v>696</v>
      </c>
      <c r="H240" s="21">
        <v>0</v>
      </c>
      <c r="I240" s="103">
        <f t="shared" si="129"/>
        <v>3.8540772532188843</v>
      </c>
      <c r="J240" s="104">
        <f t="shared" si="134"/>
        <v>43.6875</v>
      </c>
      <c r="K240" s="103">
        <f t="shared" si="135"/>
        <v>28.0625</v>
      </c>
      <c r="M240" s="102"/>
    </row>
    <row r="241" spans="1:13" ht="15" customHeight="1" x14ac:dyDescent="0.2">
      <c r="A241" s="18"/>
      <c r="B241" s="102">
        <v>2014</v>
      </c>
      <c r="C241" s="21">
        <v>441</v>
      </c>
      <c r="D241" s="21">
        <v>17</v>
      </c>
      <c r="E241" s="21">
        <v>329</v>
      </c>
      <c r="F241" s="21">
        <v>11</v>
      </c>
      <c r="G241" s="24" t="s">
        <v>670</v>
      </c>
      <c r="H241" s="21">
        <v>0</v>
      </c>
      <c r="I241" s="103">
        <f t="shared" si="129"/>
        <v>4.4761904761904763</v>
      </c>
      <c r="J241" s="104">
        <f t="shared" si="134"/>
        <v>40.090909090909093</v>
      </c>
      <c r="K241" s="103">
        <f t="shared" si="135"/>
        <v>29.90909090909091</v>
      </c>
      <c r="M241" s="102"/>
    </row>
    <row r="242" spans="1:13" ht="15" customHeight="1" x14ac:dyDescent="0.2">
      <c r="A242" s="18"/>
      <c r="B242" s="102">
        <v>2016</v>
      </c>
      <c r="C242" s="21">
        <v>419</v>
      </c>
      <c r="D242" s="21">
        <v>12</v>
      </c>
      <c r="E242" s="21">
        <v>226</v>
      </c>
      <c r="F242" s="21">
        <v>15</v>
      </c>
      <c r="G242" s="24" t="s">
        <v>1219</v>
      </c>
      <c r="H242" s="21">
        <v>0</v>
      </c>
      <c r="I242" s="103">
        <f t="shared" si="129"/>
        <v>3.2362768496420049</v>
      </c>
      <c r="J242" s="104">
        <f>C242/F242</f>
        <v>27.933333333333334</v>
      </c>
      <c r="K242" s="103">
        <f>E242/F242</f>
        <v>15.066666666666666</v>
      </c>
      <c r="M242" s="102"/>
    </row>
    <row r="243" spans="1:13" ht="15" customHeight="1" x14ac:dyDescent="0.2">
      <c r="A243" s="18"/>
      <c r="B243" s="19">
        <v>2017</v>
      </c>
      <c r="C243" s="19">
        <v>540</v>
      </c>
      <c r="D243" s="19">
        <v>12</v>
      </c>
      <c r="E243" s="19">
        <v>356</v>
      </c>
      <c r="F243" s="19">
        <v>16</v>
      </c>
      <c r="G243" s="23" t="s">
        <v>563</v>
      </c>
      <c r="H243" s="20">
        <v>0</v>
      </c>
      <c r="I243" s="103">
        <f t="shared" ref="I243" si="136">E243/(C243/6)</f>
        <v>3.9555555555555557</v>
      </c>
      <c r="J243" s="104">
        <f>C243/F243</f>
        <v>33.75</v>
      </c>
      <c r="K243" s="103">
        <f>E243/F243</f>
        <v>22.25</v>
      </c>
      <c r="M243" s="102"/>
    </row>
    <row r="244" spans="1:13" ht="15" customHeight="1" x14ac:dyDescent="0.2">
      <c r="A244" s="18"/>
      <c r="B244" s="106" t="s">
        <v>15</v>
      </c>
      <c r="C244" s="106">
        <f>SUM(C231:C243)</f>
        <v>7418</v>
      </c>
      <c r="D244" s="106">
        <f t="shared" ref="D244:H244" si="137">SUM(D231:D243)</f>
        <v>159</v>
      </c>
      <c r="E244" s="106">
        <f t="shared" si="137"/>
        <v>4523</v>
      </c>
      <c r="F244" s="106">
        <f t="shared" si="137"/>
        <v>199</v>
      </c>
      <c r="G244" s="107" t="s">
        <v>635</v>
      </c>
      <c r="H244" s="106">
        <f t="shared" si="137"/>
        <v>3</v>
      </c>
      <c r="I244" s="108">
        <f t="shared" si="129"/>
        <v>3.6583984901590729</v>
      </c>
      <c r="J244" s="109">
        <f t="shared" si="132"/>
        <v>37.276381909547737</v>
      </c>
      <c r="K244" s="108">
        <f t="shared" si="133"/>
        <v>22.728643216080403</v>
      </c>
      <c r="M244" s="106">
        <f>SUM(M231:M241)</f>
        <v>73</v>
      </c>
    </row>
    <row r="245" spans="1:13" ht="15" customHeight="1" x14ac:dyDescent="0.2">
      <c r="A245" s="18"/>
      <c r="B245" s="102"/>
      <c r="C245" s="102"/>
      <c r="D245" s="102"/>
      <c r="E245" s="102"/>
      <c r="F245" s="102"/>
      <c r="G245" s="101"/>
      <c r="H245" s="102"/>
      <c r="I245" s="103"/>
      <c r="J245" s="104"/>
      <c r="K245" s="103"/>
      <c r="M245" s="102"/>
    </row>
    <row r="246" spans="1:13" ht="15" customHeight="1" x14ac:dyDescent="0.2">
      <c r="A246" s="18" t="s">
        <v>103</v>
      </c>
      <c r="B246" s="102">
        <v>2001</v>
      </c>
      <c r="C246" s="102">
        <v>155</v>
      </c>
      <c r="D246" s="102">
        <v>5</v>
      </c>
      <c r="E246" s="102">
        <v>106</v>
      </c>
      <c r="F246" s="102">
        <v>3</v>
      </c>
      <c r="G246" s="101" t="s">
        <v>595</v>
      </c>
      <c r="H246" s="102">
        <v>0</v>
      </c>
      <c r="I246" s="103">
        <f t="shared" ref="I246:I259" si="138">E246/(C246/6)</f>
        <v>4.1032258064516132</v>
      </c>
      <c r="J246" s="104">
        <f t="shared" ref="J246" si="139">C246/F246</f>
        <v>51.666666666666664</v>
      </c>
      <c r="K246" s="103">
        <f t="shared" ref="K246" si="140">E246/F246</f>
        <v>35.333333333333336</v>
      </c>
      <c r="M246" s="102">
        <v>4</v>
      </c>
    </row>
    <row r="247" spans="1:13" ht="15" customHeight="1" x14ac:dyDescent="0.2">
      <c r="A247" s="18"/>
      <c r="B247" s="102">
        <v>2002</v>
      </c>
      <c r="C247" s="102">
        <v>363</v>
      </c>
      <c r="D247" s="102">
        <v>11</v>
      </c>
      <c r="E247" s="102">
        <v>253</v>
      </c>
      <c r="F247" s="102">
        <v>5</v>
      </c>
      <c r="G247" s="101" t="s">
        <v>636</v>
      </c>
      <c r="H247" s="102">
        <v>0</v>
      </c>
      <c r="I247" s="103">
        <f t="shared" si="138"/>
        <v>4.1818181818181817</v>
      </c>
      <c r="J247" s="104">
        <f t="shared" ref="J247:J259" si="141">C247/F247</f>
        <v>72.599999999999994</v>
      </c>
      <c r="K247" s="103">
        <f t="shared" ref="K247:K259" si="142">E247/F247</f>
        <v>50.6</v>
      </c>
      <c r="M247" s="102">
        <v>11</v>
      </c>
    </row>
    <row r="248" spans="1:13" ht="15" customHeight="1" x14ac:dyDescent="0.2">
      <c r="A248" s="18"/>
      <c r="B248" s="102">
        <v>2003</v>
      </c>
      <c r="C248" s="102">
        <v>444</v>
      </c>
      <c r="D248" s="102">
        <v>6</v>
      </c>
      <c r="E248" s="102">
        <v>413</v>
      </c>
      <c r="F248" s="102">
        <v>15</v>
      </c>
      <c r="G248" s="101" t="s">
        <v>613</v>
      </c>
      <c r="H248" s="102">
        <v>0</v>
      </c>
      <c r="I248" s="103">
        <f t="shared" si="138"/>
        <v>5.5810810810810807</v>
      </c>
      <c r="J248" s="104">
        <f t="shared" si="141"/>
        <v>29.6</v>
      </c>
      <c r="K248" s="103">
        <f t="shared" si="142"/>
        <v>27.533333333333335</v>
      </c>
      <c r="M248" s="102">
        <v>12</v>
      </c>
    </row>
    <row r="249" spans="1:13" ht="15" customHeight="1" x14ac:dyDescent="0.2">
      <c r="A249" s="18"/>
      <c r="B249" s="102">
        <v>2004</v>
      </c>
      <c r="C249" s="102">
        <v>366</v>
      </c>
      <c r="D249" s="102">
        <v>10</v>
      </c>
      <c r="E249" s="102">
        <v>264</v>
      </c>
      <c r="F249" s="102">
        <v>10</v>
      </c>
      <c r="G249" s="101" t="s">
        <v>633</v>
      </c>
      <c r="H249" s="102">
        <v>0</v>
      </c>
      <c r="I249" s="103">
        <f t="shared" si="138"/>
        <v>4.3278688524590168</v>
      </c>
      <c r="J249" s="104">
        <f t="shared" si="141"/>
        <v>36.6</v>
      </c>
      <c r="K249" s="103">
        <f t="shared" si="142"/>
        <v>26.4</v>
      </c>
      <c r="M249" s="102">
        <v>11</v>
      </c>
    </row>
    <row r="250" spans="1:13" ht="15" customHeight="1" x14ac:dyDescent="0.2">
      <c r="A250" s="18"/>
      <c r="B250" s="102">
        <v>2005</v>
      </c>
      <c r="C250" s="102">
        <v>117</v>
      </c>
      <c r="D250" s="102">
        <v>3</v>
      </c>
      <c r="E250" s="102">
        <v>63</v>
      </c>
      <c r="F250" s="102">
        <v>5</v>
      </c>
      <c r="G250" s="101" t="s">
        <v>637</v>
      </c>
      <c r="H250" s="102">
        <v>0</v>
      </c>
      <c r="I250" s="103">
        <f t="shared" si="138"/>
        <v>3.2307692307692308</v>
      </c>
      <c r="J250" s="104">
        <f t="shared" si="141"/>
        <v>23.4</v>
      </c>
      <c r="K250" s="103">
        <f t="shared" si="142"/>
        <v>12.6</v>
      </c>
      <c r="M250" s="102">
        <v>4</v>
      </c>
    </row>
    <row r="251" spans="1:13" ht="15" customHeight="1" x14ac:dyDescent="0.2">
      <c r="A251" s="18"/>
      <c r="B251" s="102">
        <v>2006</v>
      </c>
      <c r="C251" s="102">
        <v>470</v>
      </c>
      <c r="D251" s="102">
        <v>8</v>
      </c>
      <c r="E251" s="102">
        <v>367</v>
      </c>
      <c r="F251" s="102">
        <v>10</v>
      </c>
      <c r="G251" s="101" t="s">
        <v>638</v>
      </c>
      <c r="H251" s="102">
        <v>0</v>
      </c>
      <c r="I251" s="103">
        <f t="shared" si="138"/>
        <v>4.6851063829787236</v>
      </c>
      <c r="J251" s="104">
        <f t="shared" si="141"/>
        <v>47</v>
      </c>
      <c r="K251" s="103">
        <f t="shared" si="142"/>
        <v>36.700000000000003</v>
      </c>
      <c r="M251" s="102">
        <v>10</v>
      </c>
    </row>
    <row r="252" spans="1:13" ht="15" customHeight="1" x14ac:dyDescent="0.2">
      <c r="A252" s="18"/>
      <c r="B252" s="102">
        <v>2007</v>
      </c>
      <c r="C252" s="102">
        <v>24</v>
      </c>
      <c r="D252" s="102">
        <v>0</v>
      </c>
      <c r="E252" s="102">
        <v>20</v>
      </c>
      <c r="F252" s="102">
        <v>0</v>
      </c>
      <c r="G252" s="101" t="s">
        <v>639</v>
      </c>
      <c r="H252" s="102">
        <v>0</v>
      </c>
      <c r="I252" s="103">
        <f t="shared" si="138"/>
        <v>5</v>
      </c>
      <c r="J252" s="104"/>
      <c r="K252" s="103"/>
      <c r="M252" s="102">
        <v>1</v>
      </c>
    </row>
    <row r="253" spans="1:13" ht="15" customHeight="1" x14ac:dyDescent="0.2">
      <c r="A253" s="18"/>
      <c r="B253" s="102">
        <v>2008</v>
      </c>
      <c r="C253" s="102">
        <v>172</v>
      </c>
      <c r="D253" s="102">
        <v>7</v>
      </c>
      <c r="E253" s="102">
        <v>118</v>
      </c>
      <c r="F253" s="102">
        <v>4</v>
      </c>
      <c r="G253" s="101" t="s">
        <v>640</v>
      </c>
      <c r="H253" s="102">
        <v>0</v>
      </c>
      <c r="I253" s="103">
        <f t="shared" si="138"/>
        <v>4.1162790697674421</v>
      </c>
      <c r="J253" s="104">
        <f t="shared" si="141"/>
        <v>43</v>
      </c>
      <c r="K253" s="103">
        <f t="shared" si="142"/>
        <v>29.5</v>
      </c>
      <c r="M253" s="102">
        <v>6</v>
      </c>
    </row>
    <row r="254" spans="1:13" ht="15" customHeight="1" x14ac:dyDescent="0.2">
      <c r="A254" s="18"/>
      <c r="B254" s="102">
        <v>2009</v>
      </c>
      <c r="C254" s="102">
        <v>12</v>
      </c>
      <c r="D254" s="102">
        <v>0</v>
      </c>
      <c r="E254" s="102">
        <v>12</v>
      </c>
      <c r="F254" s="102">
        <v>1</v>
      </c>
      <c r="G254" s="101" t="s">
        <v>636</v>
      </c>
      <c r="H254" s="102">
        <v>0</v>
      </c>
      <c r="I254" s="103">
        <f t="shared" si="138"/>
        <v>6</v>
      </c>
      <c r="J254" s="104">
        <f t="shared" si="141"/>
        <v>12</v>
      </c>
      <c r="K254" s="103">
        <f t="shared" si="142"/>
        <v>12</v>
      </c>
      <c r="M254" s="102">
        <v>1</v>
      </c>
    </row>
    <row r="255" spans="1:13" ht="15" customHeight="1" x14ac:dyDescent="0.2">
      <c r="A255" s="18"/>
      <c r="B255" s="102">
        <v>2011</v>
      </c>
      <c r="C255" s="21">
        <v>124</v>
      </c>
      <c r="D255" s="21">
        <v>1</v>
      </c>
      <c r="E255" s="21">
        <v>105</v>
      </c>
      <c r="F255" s="21">
        <v>5</v>
      </c>
      <c r="G255" s="24" t="s">
        <v>683</v>
      </c>
      <c r="H255" s="21">
        <v>0</v>
      </c>
      <c r="I255" s="103">
        <f t="shared" si="138"/>
        <v>5.0806451612903221</v>
      </c>
      <c r="J255" s="104">
        <f t="shared" ref="J255" si="143">C255/F255</f>
        <v>24.8</v>
      </c>
      <c r="K255" s="103">
        <f t="shared" ref="K255" si="144">E255/F255</f>
        <v>21</v>
      </c>
    </row>
    <row r="256" spans="1:13" ht="15" customHeight="1" x14ac:dyDescent="0.2">
      <c r="A256" s="18"/>
      <c r="B256" s="102">
        <v>2012</v>
      </c>
      <c r="C256" s="21">
        <v>6</v>
      </c>
      <c r="D256" s="21">
        <v>0</v>
      </c>
      <c r="E256" s="21">
        <v>1</v>
      </c>
      <c r="F256" s="21">
        <v>0</v>
      </c>
      <c r="G256" s="24" t="s">
        <v>693</v>
      </c>
      <c r="H256" s="21">
        <v>0</v>
      </c>
      <c r="I256" s="103">
        <f t="shared" ref="I256:I258" si="145">E256/(C256/6)</f>
        <v>1</v>
      </c>
      <c r="J256" s="104" t="e">
        <f t="shared" ref="J256:J258" si="146">C256/F256</f>
        <v>#DIV/0!</v>
      </c>
      <c r="K256" s="103" t="e">
        <f t="shared" ref="K256:K258" si="147">E256/F256</f>
        <v>#DIV/0!</v>
      </c>
    </row>
    <row r="257" spans="1:13" ht="15" customHeight="1" x14ac:dyDescent="0.2">
      <c r="B257" s="19">
        <v>2016</v>
      </c>
      <c r="C257" s="21">
        <v>53</v>
      </c>
      <c r="D257" s="21">
        <v>1</v>
      </c>
      <c r="E257" s="21">
        <v>28</v>
      </c>
      <c r="F257" s="21">
        <v>0</v>
      </c>
      <c r="G257" s="24" t="s">
        <v>1222</v>
      </c>
      <c r="H257" s="21">
        <v>0</v>
      </c>
      <c r="I257" s="103">
        <f t="shared" si="145"/>
        <v>3.1698113207547167</v>
      </c>
      <c r="J257" s="104" t="e">
        <f t="shared" si="146"/>
        <v>#DIV/0!</v>
      </c>
      <c r="K257" s="103" t="e">
        <f t="shared" si="147"/>
        <v>#DIV/0!</v>
      </c>
      <c r="L257" s="21"/>
      <c r="M257" s="20"/>
    </row>
    <row r="258" spans="1:13" ht="15" customHeight="1" x14ac:dyDescent="0.2">
      <c r="B258" s="19">
        <v>2017</v>
      </c>
      <c r="C258" s="19">
        <v>24</v>
      </c>
      <c r="D258" s="19">
        <v>1</v>
      </c>
      <c r="E258" s="19">
        <v>9</v>
      </c>
      <c r="F258" s="19">
        <v>1</v>
      </c>
      <c r="G258" s="23" t="s">
        <v>700</v>
      </c>
      <c r="H258" s="20">
        <v>0</v>
      </c>
      <c r="I258" s="103">
        <f t="shared" si="145"/>
        <v>2.25</v>
      </c>
      <c r="J258" s="104">
        <f t="shared" si="146"/>
        <v>24</v>
      </c>
      <c r="K258" s="103">
        <f t="shared" si="147"/>
        <v>9</v>
      </c>
      <c r="L258" s="21"/>
      <c r="M258" s="20"/>
    </row>
    <row r="259" spans="1:13" ht="15" customHeight="1" x14ac:dyDescent="0.2">
      <c r="A259" s="18"/>
      <c r="B259" s="106" t="s">
        <v>15</v>
      </c>
      <c r="C259" s="106">
        <f>SUM(C246:C258)</f>
        <v>2330</v>
      </c>
      <c r="D259" s="106">
        <f t="shared" ref="D259:H259" si="148">SUM(D246:D258)</f>
        <v>53</v>
      </c>
      <c r="E259" s="106">
        <f t="shared" si="148"/>
        <v>1759</v>
      </c>
      <c r="F259" s="106">
        <f t="shared" si="148"/>
        <v>59</v>
      </c>
      <c r="G259" s="107" t="s">
        <v>637</v>
      </c>
      <c r="H259" s="106">
        <f t="shared" si="148"/>
        <v>0</v>
      </c>
      <c r="I259" s="108">
        <f t="shared" si="138"/>
        <v>4.5296137339055793</v>
      </c>
      <c r="J259" s="109">
        <f t="shared" si="141"/>
        <v>39.491525423728817</v>
      </c>
      <c r="K259" s="108">
        <f t="shared" si="142"/>
        <v>29.8135593220339</v>
      </c>
      <c r="M259" s="106">
        <f>SUM(M246:M256)</f>
        <v>60</v>
      </c>
    </row>
    <row r="260" spans="1:13" ht="15" customHeight="1" x14ac:dyDescent="0.2">
      <c r="A260" s="18"/>
      <c r="B260" s="102"/>
      <c r="C260" s="102"/>
      <c r="D260" s="102"/>
      <c r="E260" s="102"/>
      <c r="F260" s="102"/>
      <c r="G260" s="101"/>
      <c r="H260" s="102"/>
      <c r="I260" s="103"/>
      <c r="J260" s="104"/>
      <c r="K260" s="103"/>
      <c r="M260" s="102"/>
    </row>
    <row r="261" spans="1:13" ht="15" customHeight="1" x14ac:dyDescent="0.2">
      <c r="A261" s="18" t="s">
        <v>105</v>
      </c>
      <c r="B261" s="102">
        <v>2005</v>
      </c>
      <c r="C261" s="102">
        <v>72</v>
      </c>
      <c r="D261" s="102">
        <v>1</v>
      </c>
      <c r="E261" s="102">
        <v>41</v>
      </c>
      <c r="F261" s="102">
        <v>1</v>
      </c>
      <c r="G261" s="101" t="s">
        <v>642</v>
      </c>
      <c r="H261" s="102">
        <v>0</v>
      </c>
      <c r="I261" s="103">
        <f t="shared" ref="I261:I268" si="149">E261/(C261/6)</f>
        <v>3.4166666666666665</v>
      </c>
      <c r="J261" s="104">
        <f t="shared" ref="J261" si="150">C261/F261</f>
        <v>72</v>
      </c>
      <c r="K261" s="103">
        <f t="shared" ref="K261" si="151">E261/F261</f>
        <v>41</v>
      </c>
      <c r="M261" s="102">
        <v>2</v>
      </c>
    </row>
    <row r="262" spans="1:13" ht="15" customHeight="1" x14ac:dyDescent="0.2">
      <c r="A262" s="18"/>
      <c r="B262" s="102">
        <v>2006</v>
      </c>
      <c r="C262" s="102">
        <v>204</v>
      </c>
      <c r="D262" s="102">
        <v>7</v>
      </c>
      <c r="E262" s="102">
        <v>122</v>
      </c>
      <c r="F262" s="102">
        <v>6</v>
      </c>
      <c r="G262" s="101" t="s">
        <v>643</v>
      </c>
      <c r="H262" s="102">
        <v>0</v>
      </c>
      <c r="I262" s="103">
        <f t="shared" si="149"/>
        <v>3.5882352941176472</v>
      </c>
      <c r="J262" s="104">
        <f t="shared" ref="J262:J268" si="152">C262/F262</f>
        <v>34</v>
      </c>
      <c r="K262" s="103">
        <f t="shared" ref="K262:K268" si="153">E262/F262</f>
        <v>20.333333333333332</v>
      </c>
      <c r="M262" s="102">
        <v>4</v>
      </c>
    </row>
    <row r="263" spans="1:13" ht="15" customHeight="1" x14ac:dyDescent="0.2">
      <c r="A263" s="18"/>
      <c r="B263" s="102">
        <v>2008</v>
      </c>
      <c r="C263" s="102">
        <v>12</v>
      </c>
      <c r="D263" s="102">
        <v>0</v>
      </c>
      <c r="E263" s="102">
        <v>4</v>
      </c>
      <c r="F263" s="102">
        <v>0</v>
      </c>
      <c r="G263" s="101" t="s">
        <v>644</v>
      </c>
      <c r="H263" s="102">
        <v>0</v>
      </c>
      <c r="I263" s="103">
        <f t="shared" si="149"/>
        <v>2</v>
      </c>
      <c r="J263" s="104"/>
      <c r="K263" s="103"/>
      <c r="M263" s="102">
        <v>1</v>
      </c>
    </row>
    <row r="264" spans="1:13" ht="15" customHeight="1" x14ac:dyDescent="0.2">
      <c r="A264" s="18"/>
      <c r="B264" s="102">
        <v>2009</v>
      </c>
      <c r="C264" s="102">
        <v>102</v>
      </c>
      <c r="D264" s="102">
        <v>3</v>
      </c>
      <c r="E264" s="102">
        <v>43</v>
      </c>
      <c r="F264" s="102">
        <v>3</v>
      </c>
      <c r="G264" s="101" t="s">
        <v>645</v>
      </c>
      <c r="H264" s="102">
        <v>0</v>
      </c>
      <c r="I264" s="103">
        <f t="shared" si="149"/>
        <v>2.5294117647058822</v>
      </c>
      <c r="J264" s="104">
        <f t="shared" si="152"/>
        <v>34</v>
      </c>
      <c r="K264" s="103">
        <f t="shared" si="153"/>
        <v>14.333333333333334</v>
      </c>
      <c r="M264" s="102">
        <v>3</v>
      </c>
    </row>
    <row r="265" spans="1:13" ht="15" customHeight="1" x14ac:dyDescent="0.2">
      <c r="A265" s="18"/>
      <c r="B265" s="102">
        <v>2010</v>
      </c>
      <c r="C265" s="102">
        <v>142</v>
      </c>
      <c r="D265" s="102">
        <v>5</v>
      </c>
      <c r="E265" s="102">
        <v>93</v>
      </c>
      <c r="F265" s="102">
        <v>7</v>
      </c>
      <c r="G265" s="101" t="s">
        <v>646</v>
      </c>
      <c r="H265" s="102">
        <v>0</v>
      </c>
      <c r="I265" s="103">
        <f t="shared" si="149"/>
        <v>3.929577464788732</v>
      </c>
      <c r="J265" s="104">
        <f t="shared" si="152"/>
        <v>20.285714285714285</v>
      </c>
      <c r="K265" s="103">
        <f t="shared" si="153"/>
        <v>13.285714285714286</v>
      </c>
      <c r="M265" s="102">
        <v>6</v>
      </c>
    </row>
    <row r="266" spans="1:13" ht="15" customHeight="1" x14ac:dyDescent="0.2">
      <c r="A266" s="18"/>
      <c r="B266" s="102">
        <v>2011</v>
      </c>
      <c r="C266" s="21">
        <v>93</v>
      </c>
      <c r="D266" s="21">
        <v>1</v>
      </c>
      <c r="E266" s="21">
        <v>109</v>
      </c>
      <c r="F266" s="21">
        <v>4</v>
      </c>
      <c r="G266" s="24" t="s">
        <v>1127</v>
      </c>
      <c r="H266" s="21">
        <v>0</v>
      </c>
      <c r="I266" s="103">
        <f t="shared" si="149"/>
        <v>7.032258064516129</v>
      </c>
      <c r="J266" s="104">
        <f t="shared" ref="J266" si="154">C266/F266</f>
        <v>23.25</v>
      </c>
      <c r="K266" s="103">
        <f t="shared" ref="K266" si="155">E266/F266</f>
        <v>27.25</v>
      </c>
      <c r="M266" s="102"/>
    </row>
    <row r="267" spans="1:13" ht="15" customHeight="1" x14ac:dyDescent="0.2">
      <c r="A267" s="18"/>
      <c r="B267" s="102">
        <v>2015</v>
      </c>
      <c r="C267" s="21">
        <v>22</v>
      </c>
      <c r="D267" s="21">
        <v>1</v>
      </c>
      <c r="E267" s="21">
        <v>12</v>
      </c>
      <c r="F267" s="21">
        <v>0</v>
      </c>
      <c r="G267" s="24" t="s">
        <v>676</v>
      </c>
      <c r="H267" s="21">
        <v>0</v>
      </c>
      <c r="I267" s="103">
        <f t="shared" si="149"/>
        <v>3.2727272727272729</v>
      </c>
      <c r="J267" s="104"/>
      <c r="K267" s="103"/>
      <c r="M267" s="102"/>
    </row>
    <row r="268" spans="1:13" ht="15" customHeight="1" x14ac:dyDescent="0.2">
      <c r="A268" s="18"/>
      <c r="B268" s="106" t="s">
        <v>15</v>
      </c>
      <c r="C268" s="106">
        <f t="shared" ref="C268:H268" si="156">SUM(C261:C267)</f>
        <v>647</v>
      </c>
      <c r="D268" s="106">
        <f t="shared" si="156"/>
        <v>18</v>
      </c>
      <c r="E268" s="106">
        <f t="shared" si="156"/>
        <v>424</v>
      </c>
      <c r="F268" s="106">
        <f t="shared" si="156"/>
        <v>21</v>
      </c>
      <c r="G268" s="107" t="s">
        <v>1127</v>
      </c>
      <c r="H268" s="106">
        <f t="shared" si="156"/>
        <v>0</v>
      </c>
      <c r="I268" s="108">
        <f t="shared" si="149"/>
        <v>3.9319938176197837</v>
      </c>
      <c r="J268" s="109">
        <f t="shared" si="152"/>
        <v>30.80952380952381</v>
      </c>
      <c r="K268" s="108">
        <f t="shared" si="153"/>
        <v>20.19047619047619</v>
      </c>
      <c r="M268" s="106">
        <f>SUM(M261:M267)</f>
        <v>16</v>
      </c>
    </row>
    <row r="269" spans="1:13" ht="15" customHeight="1" x14ac:dyDescent="0.2">
      <c r="A269" s="18"/>
      <c r="B269" s="102"/>
      <c r="I269" s="103"/>
      <c r="J269" s="104"/>
      <c r="K269" s="103"/>
      <c r="M269" s="102"/>
    </row>
    <row r="270" spans="1:13" ht="15" customHeight="1" x14ac:dyDescent="0.2">
      <c r="A270" s="18" t="s">
        <v>108</v>
      </c>
      <c r="B270" s="102">
        <v>1989</v>
      </c>
      <c r="C270" s="102">
        <v>17</v>
      </c>
      <c r="D270" s="102">
        <v>1</v>
      </c>
      <c r="E270" s="102">
        <v>4</v>
      </c>
      <c r="F270" s="102">
        <v>2</v>
      </c>
      <c r="G270" s="101" t="s">
        <v>647</v>
      </c>
      <c r="H270" s="102">
        <v>0</v>
      </c>
      <c r="I270" s="103">
        <f t="shared" ref="I270:I275" si="157">E270/(C270/6)</f>
        <v>1.4117647058823528</v>
      </c>
      <c r="J270" s="104">
        <f t="shared" ref="J270" si="158">C270/F270</f>
        <v>8.5</v>
      </c>
      <c r="K270" s="103">
        <f t="shared" ref="K270" si="159">E270/F270</f>
        <v>2</v>
      </c>
      <c r="M270" s="102">
        <v>1</v>
      </c>
    </row>
    <row r="271" spans="1:13" ht="15" customHeight="1" x14ac:dyDescent="0.2">
      <c r="A271" s="18"/>
      <c r="B271" s="102">
        <v>1992</v>
      </c>
      <c r="C271" s="102">
        <v>1572</v>
      </c>
      <c r="D271" s="102">
        <v>77</v>
      </c>
      <c r="E271" s="102">
        <v>577</v>
      </c>
      <c r="F271" s="102">
        <v>49</v>
      </c>
      <c r="G271" s="101" t="s">
        <v>648</v>
      </c>
      <c r="H271" s="102">
        <v>4</v>
      </c>
      <c r="I271" s="103">
        <f t="shared" si="157"/>
        <v>2.2022900763358777</v>
      </c>
      <c r="J271" s="104">
        <f t="shared" ref="J271:J275" si="160">C271/F271</f>
        <v>32.081632653061227</v>
      </c>
      <c r="K271" s="103">
        <f t="shared" ref="K271:K275" si="161">E271/F271</f>
        <v>11.775510204081632</v>
      </c>
      <c r="M271" s="102">
        <v>14</v>
      </c>
    </row>
    <row r="272" spans="1:13" ht="15" customHeight="1" x14ac:dyDescent="0.2">
      <c r="A272" s="18"/>
      <c r="B272" s="102">
        <v>1993</v>
      </c>
      <c r="C272" s="102">
        <v>1398</v>
      </c>
      <c r="D272" s="102">
        <v>61</v>
      </c>
      <c r="E272" s="102">
        <v>522</v>
      </c>
      <c r="F272" s="102">
        <v>39</v>
      </c>
      <c r="G272" s="101" t="s">
        <v>649</v>
      </c>
      <c r="H272" s="102">
        <v>4</v>
      </c>
      <c r="I272" s="103">
        <f t="shared" si="157"/>
        <v>2.2403433476394849</v>
      </c>
      <c r="J272" s="104">
        <f t="shared" si="160"/>
        <v>35.846153846153847</v>
      </c>
      <c r="K272" s="103">
        <f t="shared" si="161"/>
        <v>13.384615384615385</v>
      </c>
      <c r="M272" s="102">
        <v>14</v>
      </c>
    </row>
    <row r="273" spans="1:13" ht="15" customHeight="1" x14ac:dyDescent="0.2">
      <c r="A273" s="18"/>
      <c r="B273" s="102">
        <v>1994</v>
      </c>
      <c r="C273" s="102">
        <v>352</v>
      </c>
      <c r="D273" s="102">
        <v>14</v>
      </c>
      <c r="E273" s="102">
        <v>140</v>
      </c>
      <c r="F273" s="102">
        <v>15</v>
      </c>
      <c r="G273" s="101" t="s">
        <v>650</v>
      </c>
      <c r="H273" s="102">
        <v>1</v>
      </c>
      <c r="I273" s="103">
        <f t="shared" si="157"/>
        <v>2.3863636363636362</v>
      </c>
      <c r="J273" s="104">
        <f t="shared" si="160"/>
        <v>23.466666666666665</v>
      </c>
      <c r="K273" s="103">
        <f t="shared" si="161"/>
        <v>9.3333333333333339</v>
      </c>
      <c r="M273" s="102">
        <v>5</v>
      </c>
    </row>
    <row r="274" spans="1:13" ht="15" customHeight="1" x14ac:dyDescent="0.2">
      <c r="A274" s="18"/>
      <c r="B274" s="102">
        <v>1998</v>
      </c>
      <c r="C274" s="102">
        <v>60</v>
      </c>
      <c r="D274" s="102">
        <v>2</v>
      </c>
      <c r="E274" s="102">
        <v>34</v>
      </c>
      <c r="F274" s="102">
        <v>0</v>
      </c>
      <c r="G274" s="101" t="s">
        <v>651</v>
      </c>
      <c r="H274" s="102">
        <v>0</v>
      </c>
      <c r="I274" s="103">
        <f t="shared" si="157"/>
        <v>3.4</v>
      </c>
      <c r="J274" s="104"/>
      <c r="K274" s="103"/>
      <c r="M274" s="102">
        <v>1</v>
      </c>
    </row>
    <row r="275" spans="1:13" ht="15" customHeight="1" x14ac:dyDescent="0.2">
      <c r="A275" s="18"/>
      <c r="B275" s="106" t="s">
        <v>15</v>
      </c>
      <c r="C275" s="106">
        <v>3399</v>
      </c>
      <c r="D275" s="106">
        <v>155</v>
      </c>
      <c r="E275" s="106">
        <v>1277</v>
      </c>
      <c r="F275" s="106">
        <v>105</v>
      </c>
      <c r="G275" s="107" t="s">
        <v>649</v>
      </c>
      <c r="H275" s="106">
        <v>9</v>
      </c>
      <c r="I275" s="108">
        <f t="shared" si="157"/>
        <v>2.2541924095322154</v>
      </c>
      <c r="J275" s="109">
        <f t="shared" si="160"/>
        <v>32.371428571428574</v>
      </c>
      <c r="K275" s="108">
        <f t="shared" si="161"/>
        <v>12.161904761904761</v>
      </c>
      <c r="M275" s="106">
        <v>35</v>
      </c>
    </row>
    <row r="276" spans="1:13" ht="15" customHeight="1" x14ac:dyDescent="0.2">
      <c r="A276" s="18"/>
      <c r="B276" s="102"/>
      <c r="C276" s="102"/>
      <c r="D276" s="102"/>
      <c r="E276" s="102"/>
      <c r="F276" s="102"/>
      <c r="G276" s="101"/>
      <c r="H276" s="102"/>
      <c r="I276" s="103"/>
      <c r="J276" s="104"/>
      <c r="K276" s="103"/>
      <c r="M276" s="102"/>
    </row>
    <row r="277" spans="1:13" ht="15" customHeight="1" x14ac:dyDescent="0.2">
      <c r="A277" s="18" t="s">
        <v>110</v>
      </c>
      <c r="B277" s="102">
        <v>2000</v>
      </c>
      <c r="C277" s="102">
        <v>24</v>
      </c>
      <c r="D277" s="102">
        <v>0</v>
      </c>
      <c r="E277" s="102">
        <v>27</v>
      </c>
      <c r="F277" s="102">
        <v>0</v>
      </c>
      <c r="G277" s="101" t="s">
        <v>652</v>
      </c>
      <c r="H277" s="102">
        <v>0</v>
      </c>
      <c r="I277" s="103">
        <f>E277/(C277/6)</f>
        <v>6.75</v>
      </c>
      <c r="J277" s="104"/>
      <c r="K277" s="103"/>
      <c r="M277" s="102">
        <v>1</v>
      </c>
    </row>
    <row r="278" spans="1:13" ht="15" customHeight="1" x14ac:dyDescent="0.2">
      <c r="A278" s="18"/>
      <c r="B278" s="102"/>
      <c r="C278" s="102"/>
      <c r="D278" s="102"/>
      <c r="E278" s="102"/>
      <c r="F278" s="102"/>
      <c r="G278" s="101"/>
      <c r="H278" s="102"/>
      <c r="I278" s="103"/>
      <c r="J278" s="104"/>
      <c r="K278" s="103"/>
      <c r="M278" s="102"/>
    </row>
    <row r="279" spans="1:13" ht="15" customHeight="1" x14ac:dyDescent="0.2">
      <c r="A279" s="18" t="s">
        <v>1218</v>
      </c>
      <c r="B279" s="19">
        <v>2016</v>
      </c>
      <c r="C279" s="21">
        <v>30</v>
      </c>
      <c r="D279" s="21">
        <v>0</v>
      </c>
      <c r="E279" s="21">
        <v>13</v>
      </c>
      <c r="F279" s="21">
        <v>0</v>
      </c>
      <c r="G279" s="24" t="s">
        <v>738</v>
      </c>
      <c r="H279" s="21">
        <v>0</v>
      </c>
      <c r="I279" s="103">
        <f>E279/(C279/6)</f>
        <v>2.6</v>
      </c>
      <c r="J279" s="104" t="e">
        <f t="shared" ref="J279" si="162">C279/F279</f>
        <v>#DIV/0!</v>
      </c>
      <c r="K279" s="103" t="e">
        <f t="shared" ref="K279" si="163">E279/F279</f>
        <v>#DIV/0!</v>
      </c>
      <c r="M279" s="20"/>
    </row>
    <row r="280" spans="1:13" ht="15" customHeight="1" x14ac:dyDescent="0.2">
      <c r="A280" s="18"/>
      <c r="B280" s="19">
        <v>2017</v>
      </c>
      <c r="C280" s="19">
        <v>42</v>
      </c>
      <c r="D280" s="19">
        <v>1</v>
      </c>
      <c r="E280" s="19">
        <v>49</v>
      </c>
      <c r="F280" s="19">
        <v>3</v>
      </c>
      <c r="G280" s="23" t="s">
        <v>1299</v>
      </c>
      <c r="H280" s="20">
        <v>0</v>
      </c>
      <c r="I280" s="103">
        <f>E280/(C280/6)</f>
        <v>7</v>
      </c>
      <c r="J280" s="104">
        <f t="shared" ref="J280" si="164">C280/F280</f>
        <v>14</v>
      </c>
      <c r="K280" s="103">
        <f t="shared" ref="K280" si="165">E280/F280</f>
        <v>16.333333333333332</v>
      </c>
      <c r="M280" s="20"/>
    </row>
    <row r="281" spans="1:13" ht="15" customHeight="1" x14ac:dyDescent="0.2">
      <c r="A281" s="18"/>
      <c r="B281" s="19">
        <v>2018</v>
      </c>
      <c r="C281" s="19">
        <v>120</v>
      </c>
      <c r="D281" s="86">
        <v>2</v>
      </c>
      <c r="E281" s="86">
        <v>113</v>
      </c>
      <c r="F281" s="86">
        <v>1</v>
      </c>
      <c r="G281" s="20" t="s">
        <v>1333</v>
      </c>
      <c r="H281" s="92">
        <v>0</v>
      </c>
      <c r="I281" s="87">
        <v>5.65</v>
      </c>
      <c r="J281" s="88">
        <v>120</v>
      </c>
      <c r="K281" s="87">
        <v>113</v>
      </c>
      <c r="M281" s="20"/>
    </row>
    <row r="282" spans="1:13" ht="15" customHeight="1" x14ac:dyDescent="0.2">
      <c r="A282" s="18"/>
      <c r="B282" s="19">
        <v>2019</v>
      </c>
      <c r="C282" s="86">
        <v>147</v>
      </c>
      <c r="D282" s="86">
        <v>1</v>
      </c>
      <c r="E282" s="86">
        <v>155</v>
      </c>
      <c r="F282" s="86">
        <v>1</v>
      </c>
      <c r="G282" s="20" t="s">
        <v>1352</v>
      </c>
      <c r="H282" s="92">
        <v>0</v>
      </c>
      <c r="I282" s="87">
        <v>6.33</v>
      </c>
      <c r="J282" s="88">
        <v>147</v>
      </c>
      <c r="K282" s="87">
        <v>155</v>
      </c>
      <c r="M282" s="20"/>
    </row>
    <row r="283" spans="1:13" ht="15" customHeight="1" x14ac:dyDescent="0.2">
      <c r="A283" s="18"/>
      <c r="B283" s="86">
        <v>2021</v>
      </c>
      <c r="C283" s="19">
        <v>132</v>
      </c>
      <c r="D283" s="86">
        <v>3</v>
      </c>
      <c r="E283" s="86">
        <v>89</v>
      </c>
      <c r="F283" s="86">
        <v>2</v>
      </c>
      <c r="G283" s="20" t="s">
        <v>1403</v>
      </c>
      <c r="H283" s="92">
        <v>0</v>
      </c>
      <c r="I283" s="87">
        <v>4.05</v>
      </c>
      <c r="J283" s="88">
        <v>66</v>
      </c>
      <c r="K283" s="86">
        <v>44.5</v>
      </c>
      <c r="M283" s="20"/>
    </row>
    <row r="284" spans="1:13" ht="15" customHeight="1" x14ac:dyDescent="0.2">
      <c r="A284" s="18"/>
      <c r="B284" s="106" t="s">
        <v>15</v>
      </c>
      <c r="C284" s="106">
        <f>SUM(C279:C283)</f>
        <v>471</v>
      </c>
      <c r="D284" s="106">
        <f t="shared" ref="D284:H284" si="166">SUM(D279:D283)</f>
        <v>7</v>
      </c>
      <c r="E284" s="106">
        <f t="shared" si="166"/>
        <v>419</v>
      </c>
      <c r="F284" s="106">
        <f t="shared" si="166"/>
        <v>7</v>
      </c>
      <c r="G284" s="107" t="s">
        <v>1299</v>
      </c>
      <c r="H284" s="106">
        <f t="shared" si="166"/>
        <v>0</v>
      </c>
      <c r="I284" s="108">
        <f t="shared" ref="I284" si="167">E284/(C284/6)</f>
        <v>5.3375796178343951</v>
      </c>
      <c r="J284" s="109">
        <f t="shared" ref="J284" si="168">C284/F284</f>
        <v>67.285714285714292</v>
      </c>
      <c r="K284" s="108">
        <f t="shared" ref="K284" si="169">E284/F284</f>
        <v>59.857142857142854</v>
      </c>
      <c r="M284" s="20"/>
    </row>
    <row r="285" spans="1:13" ht="15" customHeight="1" x14ac:dyDescent="0.2">
      <c r="A285" s="18"/>
      <c r="B285" s="102"/>
      <c r="C285" s="102"/>
      <c r="D285" s="102"/>
      <c r="E285" s="102"/>
      <c r="F285" s="102"/>
      <c r="G285" s="101"/>
      <c r="H285" s="102"/>
      <c r="I285" s="103"/>
      <c r="J285" s="104"/>
      <c r="K285" s="103"/>
      <c r="M285" s="102"/>
    </row>
    <row r="286" spans="1:13" ht="15" customHeight="1" x14ac:dyDescent="0.2">
      <c r="A286" s="18" t="s">
        <v>116</v>
      </c>
      <c r="B286" s="102">
        <v>1990</v>
      </c>
      <c r="C286" s="102">
        <v>66</v>
      </c>
      <c r="D286" s="102">
        <v>1</v>
      </c>
      <c r="E286" s="102">
        <v>45</v>
      </c>
      <c r="F286" s="102">
        <v>0</v>
      </c>
      <c r="G286" s="101" t="s">
        <v>653</v>
      </c>
      <c r="H286" s="102">
        <v>0</v>
      </c>
      <c r="I286" s="103">
        <f>E286/(C286/6)</f>
        <v>4.0909090909090908</v>
      </c>
      <c r="J286" s="104"/>
      <c r="K286" s="103"/>
      <c r="M286" s="102">
        <v>3</v>
      </c>
    </row>
    <row r="287" spans="1:13" ht="15" customHeight="1" x14ac:dyDescent="0.2">
      <c r="A287" s="18"/>
      <c r="B287" s="102"/>
      <c r="C287" s="102"/>
      <c r="D287" s="102"/>
      <c r="E287" s="102"/>
      <c r="F287" s="102"/>
      <c r="G287" s="101"/>
      <c r="H287" s="102"/>
      <c r="I287" s="103"/>
      <c r="J287" s="104"/>
      <c r="K287" s="103"/>
      <c r="M287" s="102"/>
    </row>
    <row r="288" spans="1:13" ht="15" customHeight="1" x14ac:dyDescent="0.2">
      <c r="A288" s="18" t="s">
        <v>117</v>
      </c>
      <c r="B288" s="102">
        <v>1997</v>
      </c>
      <c r="C288" s="102">
        <v>267</v>
      </c>
      <c r="D288" s="102">
        <v>14</v>
      </c>
      <c r="E288" s="102">
        <v>97</v>
      </c>
      <c r="F288" s="102">
        <v>8</v>
      </c>
      <c r="G288" s="101" t="s">
        <v>614</v>
      </c>
      <c r="H288" s="102">
        <v>1</v>
      </c>
      <c r="I288" s="103">
        <f>E288/(C288/6)</f>
        <v>2.1797752808988764</v>
      </c>
      <c r="J288" s="104">
        <f t="shared" ref="J288" si="170">C288/F288</f>
        <v>33.375</v>
      </c>
      <c r="K288" s="103">
        <f t="shared" ref="K288" si="171">E288/F288</f>
        <v>12.125</v>
      </c>
      <c r="M288" s="102">
        <v>3</v>
      </c>
    </row>
    <row r="289" spans="1:13" ht="15" customHeight="1" x14ac:dyDescent="0.2">
      <c r="A289" s="18"/>
      <c r="B289" s="102"/>
      <c r="C289" s="102"/>
      <c r="D289" s="102"/>
      <c r="E289" s="102"/>
      <c r="F289" s="102"/>
      <c r="G289" s="101"/>
      <c r="H289" s="102"/>
      <c r="I289" s="103"/>
      <c r="J289" s="104"/>
      <c r="K289" s="103"/>
      <c r="M289" s="102"/>
    </row>
    <row r="290" spans="1:13" ht="15" customHeight="1" x14ac:dyDescent="0.2">
      <c r="A290" s="18" t="s">
        <v>118</v>
      </c>
      <c r="B290" s="102">
        <v>1996</v>
      </c>
      <c r="C290" s="102">
        <v>288</v>
      </c>
      <c r="D290" s="102">
        <v>5</v>
      </c>
      <c r="E290" s="102">
        <v>207</v>
      </c>
      <c r="F290" s="102">
        <v>3</v>
      </c>
      <c r="G290" s="101" t="s">
        <v>654</v>
      </c>
      <c r="H290" s="102">
        <v>0</v>
      </c>
      <c r="I290" s="103">
        <f>E290/(C290/6)</f>
        <v>4.3125</v>
      </c>
      <c r="J290" s="104">
        <f t="shared" ref="J290" si="172">C290/F290</f>
        <v>96</v>
      </c>
      <c r="K290" s="103">
        <f t="shared" ref="K290" si="173">E290/F290</f>
        <v>69</v>
      </c>
      <c r="M290" s="102">
        <v>8</v>
      </c>
    </row>
    <row r="291" spans="1:13" ht="15" customHeight="1" x14ac:dyDescent="0.2">
      <c r="A291" s="18"/>
      <c r="B291" s="102">
        <v>1997</v>
      </c>
      <c r="C291" s="102">
        <v>54</v>
      </c>
      <c r="D291" s="102">
        <v>2</v>
      </c>
      <c r="E291" s="102">
        <v>38</v>
      </c>
      <c r="F291" s="102">
        <v>1</v>
      </c>
      <c r="G291" s="101" t="s">
        <v>655</v>
      </c>
      <c r="H291" s="102">
        <v>0</v>
      </c>
      <c r="I291" s="103">
        <f>E291/(C291/6)</f>
        <v>4.2222222222222223</v>
      </c>
      <c r="J291" s="104">
        <f t="shared" ref="J291:J292" si="174">C291/F291</f>
        <v>54</v>
      </c>
      <c r="K291" s="103">
        <f t="shared" ref="K291:K292" si="175">E291/F291</f>
        <v>38</v>
      </c>
      <c r="M291" s="102">
        <v>2</v>
      </c>
    </row>
    <row r="292" spans="1:13" ht="15" customHeight="1" x14ac:dyDescent="0.2">
      <c r="A292" s="18"/>
      <c r="B292" s="106" t="s">
        <v>15</v>
      </c>
      <c r="C292" s="106">
        <v>342</v>
      </c>
      <c r="D292" s="106">
        <v>7</v>
      </c>
      <c r="E292" s="106">
        <v>245</v>
      </c>
      <c r="F292" s="106">
        <v>4</v>
      </c>
      <c r="G292" s="107" t="s">
        <v>655</v>
      </c>
      <c r="H292" s="106">
        <v>0</v>
      </c>
      <c r="I292" s="108">
        <f>E292/(C292/6)</f>
        <v>4.2982456140350873</v>
      </c>
      <c r="J292" s="109">
        <f t="shared" si="174"/>
        <v>85.5</v>
      </c>
      <c r="K292" s="108">
        <f t="shared" si="175"/>
        <v>61.25</v>
      </c>
      <c r="M292" s="106">
        <v>10</v>
      </c>
    </row>
    <row r="293" spans="1:13" ht="15" customHeight="1" x14ac:dyDescent="0.2">
      <c r="A293" s="18"/>
      <c r="B293" s="102"/>
      <c r="C293" s="102"/>
      <c r="D293" s="102"/>
      <c r="E293" s="102"/>
      <c r="F293" s="102"/>
      <c r="G293" s="101"/>
      <c r="H293" s="102"/>
      <c r="I293" s="103"/>
      <c r="J293" s="104"/>
      <c r="K293" s="103"/>
      <c r="M293" s="102"/>
    </row>
    <row r="294" spans="1:13" ht="15" customHeight="1" x14ac:dyDescent="0.2">
      <c r="A294" s="18" t="s">
        <v>120</v>
      </c>
      <c r="B294" s="102">
        <v>1999</v>
      </c>
      <c r="C294" s="102">
        <v>120</v>
      </c>
      <c r="D294" s="102">
        <v>3</v>
      </c>
      <c r="E294" s="102">
        <v>80</v>
      </c>
      <c r="F294" s="102">
        <v>3</v>
      </c>
      <c r="G294" s="101" t="s">
        <v>656</v>
      </c>
      <c r="H294" s="102">
        <v>0</v>
      </c>
      <c r="I294" s="103">
        <f>E294/(C294/6)</f>
        <v>4</v>
      </c>
      <c r="J294" s="104">
        <f t="shared" ref="J294:J297" si="176">C294/F294</f>
        <v>40</v>
      </c>
      <c r="K294" s="103">
        <f t="shared" ref="K294:K297" si="177">E294/F294</f>
        <v>26.666666666666668</v>
      </c>
      <c r="M294" s="102">
        <v>5</v>
      </c>
    </row>
    <row r="295" spans="1:13" ht="15" customHeight="1" x14ac:dyDescent="0.2">
      <c r="A295" s="18"/>
      <c r="B295" s="102">
        <v>2001</v>
      </c>
      <c r="C295" s="102">
        <v>31</v>
      </c>
      <c r="D295" s="102">
        <v>0</v>
      </c>
      <c r="E295" s="102">
        <v>26</v>
      </c>
      <c r="F295" s="102">
        <v>0</v>
      </c>
      <c r="G295" s="101" t="s">
        <v>657</v>
      </c>
      <c r="H295" s="102">
        <v>0</v>
      </c>
      <c r="I295" s="103">
        <f t="shared" ref="I295:I296" si="178">E295/(C295/6)</f>
        <v>5.032258064516129</v>
      </c>
      <c r="J295" s="104" t="e">
        <f t="shared" ref="J295:J296" si="179">C295/F295</f>
        <v>#DIV/0!</v>
      </c>
      <c r="K295" s="103" t="e">
        <f t="shared" ref="K295:K296" si="180">E295/F295</f>
        <v>#DIV/0!</v>
      </c>
      <c r="M295" s="102">
        <v>1</v>
      </c>
    </row>
    <row r="296" spans="1:13" ht="15" customHeight="1" x14ac:dyDescent="0.2">
      <c r="A296" s="18"/>
      <c r="B296" s="19">
        <v>2017</v>
      </c>
      <c r="C296" s="19">
        <v>2</v>
      </c>
      <c r="D296" s="19">
        <v>0</v>
      </c>
      <c r="E296" s="19">
        <v>0</v>
      </c>
      <c r="F296" s="19">
        <v>1</v>
      </c>
      <c r="G296" s="23" t="s">
        <v>618</v>
      </c>
      <c r="H296" s="20">
        <v>0</v>
      </c>
      <c r="I296" s="103">
        <f t="shared" si="178"/>
        <v>0</v>
      </c>
      <c r="J296" s="104">
        <f t="shared" si="179"/>
        <v>2</v>
      </c>
      <c r="K296" s="103">
        <f t="shared" si="180"/>
        <v>0</v>
      </c>
      <c r="M296" s="102"/>
    </row>
    <row r="297" spans="1:13" ht="15" customHeight="1" x14ac:dyDescent="0.2">
      <c r="A297" s="18"/>
      <c r="B297" s="106" t="s">
        <v>15</v>
      </c>
      <c r="C297" s="106">
        <f>SUM(C294:C296)</f>
        <v>153</v>
      </c>
      <c r="D297" s="106">
        <f t="shared" ref="D297:H297" si="181">SUM(D294:D296)</f>
        <v>3</v>
      </c>
      <c r="E297" s="106">
        <f t="shared" si="181"/>
        <v>106</v>
      </c>
      <c r="F297" s="106">
        <f t="shared" si="181"/>
        <v>4</v>
      </c>
      <c r="G297" s="107" t="s">
        <v>656</v>
      </c>
      <c r="H297" s="106">
        <f t="shared" si="181"/>
        <v>0</v>
      </c>
      <c r="I297" s="108">
        <f>E297/(C297/6)</f>
        <v>4.1568627450980395</v>
      </c>
      <c r="J297" s="109">
        <f t="shared" si="176"/>
        <v>38.25</v>
      </c>
      <c r="K297" s="108">
        <f t="shared" si="177"/>
        <v>26.5</v>
      </c>
      <c r="M297" s="106">
        <v>6</v>
      </c>
    </row>
    <row r="298" spans="1:13" ht="15" customHeight="1" x14ac:dyDescent="0.2">
      <c r="A298" s="18"/>
      <c r="B298" s="102"/>
      <c r="C298" s="102"/>
      <c r="D298" s="102"/>
      <c r="E298" s="102"/>
      <c r="F298" s="102"/>
      <c r="G298" s="101"/>
      <c r="H298" s="102"/>
      <c r="I298" s="103"/>
      <c r="J298" s="104"/>
      <c r="K298" s="103"/>
      <c r="M298" s="102"/>
    </row>
    <row r="299" spans="1:13" ht="15" customHeight="1" x14ac:dyDescent="0.2">
      <c r="A299" s="18" t="s">
        <v>125</v>
      </c>
      <c r="B299" s="102">
        <v>1984</v>
      </c>
      <c r="C299" s="102">
        <v>552</v>
      </c>
      <c r="D299" s="102">
        <v>14</v>
      </c>
      <c r="E299" s="102">
        <v>311</v>
      </c>
      <c r="F299" s="102">
        <v>16</v>
      </c>
      <c r="G299" s="101" t="s">
        <v>658</v>
      </c>
      <c r="H299" s="102">
        <v>1</v>
      </c>
      <c r="I299" s="103">
        <f>E299/(C299/6)</f>
        <v>3.3804347826086958</v>
      </c>
      <c r="J299" s="104">
        <f t="shared" ref="J299:J303" si="182">C299/F299</f>
        <v>34.5</v>
      </c>
      <c r="K299" s="103">
        <f t="shared" ref="K299:K303" si="183">E299/F299</f>
        <v>19.4375</v>
      </c>
      <c r="M299" s="102">
        <v>10</v>
      </c>
    </row>
    <row r="300" spans="1:13" ht="15" customHeight="1" x14ac:dyDescent="0.2">
      <c r="A300" s="18"/>
      <c r="B300" s="102">
        <v>1985</v>
      </c>
      <c r="C300" s="102">
        <v>721</v>
      </c>
      <c r="D300" s="102">
        <v>32</v>
      </c>
      <c r="E300" s="102">
        <v>272</v>
      </c>
      <c r="F300" s="102">
        <v>35</v>
      </c>
      <c r="G300" s="101" t="s">
        <v>659</v>
      </c>
      <c r="H300" s="102">
        <v>4</v>
      </c>
      <c r="I300" s="103">
        <f>E300/(C300/6)</f>
        <v>2.2635228848821081</v>
      </c>
      <c r="J300" s="104">
        <f t="shared" si="182"/>
        <v>20.6</v>
      </c>
      <c r="K300" s="103">
        <f t="shared" si="183"/>
        <v>7.7714285714285714</v>
      </c>
      <c r="M300" s="102">
        <v>10</v>
      </c>
    </row>
    <row r="301" spans="1:13" ht="15" customHeight="1" x14ac:dyDescent="0.2">
      <c r="A301" s="18"/>
      <c r="B301" s="102">
        <v>1986</v>
      </c>
      <c r="C301" s="102">
        <v>1244</v>
      </c>
      <c r="D301" s="102">
        <v>48</v>
      </c>
      <c r="E301" s="102">
        <v>545</v>
      </c>
      <c r="F301" s="102">
        <v>33</v>
      </c>
      <c r="G301" s="101" t="s">
        <v>660</v>
      </c>
      <c r="H301" s="102">
        <v>2</v>
      </c>
      <c r="I301" s="103">
        <f>E301/(C301/6)</f>
        <v>2.6286173633440515</v>
      </c>
      <c r="J301" s="104">
        <f t="shared" si="182"/>
        <v>37.696969696969695</v>
      </c>
      <c r="K301" s="103">
        <f t="shared" si="183"/>
        <v>16.515151515151516</v>
      </c>
      <c r="M301" s="102">
        <v>15</v>
      </c>
    </row>
    <row r="302" spans="1:13" ht="15" customHeight="1" x14ac:dyDescent="0.2">
      <c r="A302" s="18"/>
      <c r="B302" s="102">
        <v>1987</v>
      </c>
      <c r="C302" s="102">
        <v>422</v>
      </c>
      <c r="D302" s="102">
        <v>11</v>
      </c>
      <c r="E302" s="102">
        <v>211</v>
      </c>
      <c r="F302" s="102">
        <v>8</v>
      </c>
      <c r="G302" s="101" t="s">
        <v>661</v>
      </c>
      <c r="H302" s="102">
        <v>0</v>
      </c>
      <c r="I302" s="103">
        <f>E302/(C302/6)</f>
        <v>3</v>
      </c>
      <c r="J302" s="104">
        <f t="shared" si="182"/>
        <v>52.75</v>
      </c>
      <c r="K302" s="103">
        <f t="shared" si="183"/>
        <v>26.375</v>
      </c>
      <c r="M302" s="102">
        <v>8</v>
      </c>
    </row>
    <row r="303" spans="1:13" ht="15" customHeight="1" x14ac:dyDescent="0.2">
      <c r="A303" s="18"/>
      <c r="B303" s="106" t="s">
        <v>15</v>
      </c>
      <c r="C303" s="106">
        <v>2939</v>
      </c>
      <c r="D303" s="106">
        <v>105</v>
      </c>
      <c r="E303" s="106">
        <v>1339</v>
      </c>
      <c r="F303" s="106">
        <v>92</v>
      </c>
      <c r="G303" s="107" t="s">
        <v>659</v>
      </c>
      <c r="H303" s="106">
        <v>7</v>
      </c>
      <c r="I303" s="108">
        <f>E303/(C303/6)</f>
        <v>2.7335828513099694</v>
      </c>
      <c r="J303" s="109">
        <f t="shared" si="182"/>
        <v>31.945652173913043</v>
      </c>
      <c r="K303" s="108">
        <f t="shared" si="183"/>
        <v>14.554347826086957</v>
      </c>
      <c r="M303" s="106">
        <v>43</v>
      </c>
    </row>
    <row r="304" spans="1:13" ht="15" customHeight="1" x14ac:dyDescent="0.2">
      <c r="A304" s="18"/>
      <c r="B304" s="102"/>
      <c r="C304" s="102"/>
      <c r="D304" s="102"/>
      <c r="E304" s="102"/>
      <c r="F304" s="102"/>
      <c r="G304" s="101"/>
      <c r="H304" s="102"/>
      <c r="I304" s="103"/>
      <c r="J304" s="104"/>
      <c r="K304" s="103"/>
      <c r="M304" s="102"/>
    </row>
    <row r="305" spans="1:13" ht="15" customHeight="1" x14ac:dyDescent="0.2">
      <c r="A305" s="19" t="s">
        <v>1347</v>
      </c>
      <c r="B305" s="19">
        <v>2019</v>
      </c>
      <c r="C305" s="86">
        <v>792</v>
      </c>
      <c r="D305" s="86">
        <v>10</v>
      </c>
      <c r="E305" s="86">
        <v>658</v>
      </c>
      <c r="F305" s="86">
        <v>22</v>
      </c>
      <c r="G305" s="20" t="s">
        <v>1346</v>
      </c>
      <c r="H305" s="92">
        <v>0</v>
      </c>
      <c r="I305" s="87">
        <v>4.9800000000000004</v>
      </c>
      <c r="J305" s="88">
        <v>36</v>
      </c>
      <c r="K305" s="87">
        <v>29.91</v>
      </c>
      <c r="M305" s="102"/>
    </row>
    <row r="306" spans="1:13" ht="15" customHeight="1" x14ac:dyDescent="0.2">
      <c r="A306" s="18"/>
      <c r="B306" s="102"/>
      <c r="C306" s="102"/>
      <c r="D306" s="102"/>
      <c r="E306" s="102"/>
      <c r="F306" s="102"/>
      <c r="G306" s="101"/>
      <c r="H306" s="102"/>
      <c r="I306" s="103"/>
      <c r="J306" s="104"/>
      <c r="K306" s="103"/>
      <c r="M306" s="102"/>
    </row>
    <row r="307" spans="1:13" ht="15" customHeight="1" x14ac:dyDescent="0.2">
      <c r="A307" s="18" t="s">
        <v>128</v>
      </c>
      <c r="B307" s="102">
        <v>1987</v>
      </c>
      <c r="C307" s="102">
        <v>2</v>
      </c>
      <c r="D307" s="102">
        <v>0</v>
      </c>
      <c r="E307" s="102">
        <v>8</v>
      </c>
      <c r="F307" s="102">
        <v>0</v>
      </c>
      <c r="G307" s="101" t="s">
        <v>594</v>
      </c>
      <c r="H307" s="102">
        <v>0</v>
      </c>
      <c r="I307" s="103">
        <f>E307/(C307/6)</f>
        <v>24</v>
      </c>
      <c r="J307" s="104"/>
      <c r="K307" s="103"/>
      <c r="M307" s="102">
        <v>2</v>
      </c>
    </row>
    <row r="308" spans="1:13" ht="15" customHeight="1" x14ac:dyDescent="0.2">
      <c r="A308" s="18"/>
      <c r="B308" s="102">
        <v>1990</v>
      </c>
      <c r="C308" s="102">
        <v>24</v>
      </c>
      <c r="D308" s="102">
        <v>0</v>
      </c>
      <c r="E308" s="102">
        <v>22</v>
      </c>
      <c r="F308" s="102">
        <v>0</v>
      </c>
      <c r="G308" s="101" t="s">
        <v>662</v>
      </c>
      <c r="H308" s="102">
        <v>0</v>
      </c>
      <c r="I308" s="103">
        <f>E308/(C308/6)</f>
        <v>5.5</v>
      </c>
      <c r="J308" s="104"/>
      <c r="K308" s="103"/>
      <c r="M308" s="102">
        <v>1</v>
      </c>
    </row>
    <row r="309" spans="1:13" ht="15" customHeight="1" x14ac:dyDescent="0.2">
      <c r="A309" s="18"/>
      <c r="B309" s="106" t="s">
        <v>15</v>
      </c>
      <c r="C309" s="106">
        <v>26</v>
      </c>
      <c r="D309" s="106">
        <v>0</v>
      </c>
      <c r="E309" s="106">
        <v>30</v>
      </c>
      <c r="F309" s="106">
        <v>0</v>
      </c>
      <c r="G309" s="107" t="s">
        <v>594</v>
      </c>
      <c r="H309" s="106">
        <v>0</v>
      </c>
      <c r="I309" s="108">
        <f>E309/(C309/6)</f>
        <v>6.9230769230769234</v>
      </c>
      <c r="J309" s="109"/>
      <c r="K309" s="108"/>
      <c r="M309" s="106">
        <v>3</v>
      </c>
    </row>
    <row r="310" spans="1:13" ht="15" customHeight="1" x14ac:dyDescent="0.2">
      <c r="A310" s="18"/>
      <c r="B310" s="102"/>
      <c r="C310" s="102"/>
      <c r="D310" s="102"/>
      <c r="E310" s="102"/>
      <c r="F310" s="102"/>
      <c r="G310" s="101"/>
      <c r="H310" s="102"/>
      <c r="I310" s="103"/>
      <c r="J310" s="104"/>
      <c r="K310" s="103"/>
      <c r="M310" s="102"/>
    </row>
    <row r="311" spans="1:13" ht="15" customHeight="1" x14ac:dyDescent="0.2">
      <c r="A311" s="18" t="s">
        <v>131</v>
      </c>
      <c r="B311" s="102">
        <v>2001</v>
      </c>
      <c r="C311" s="102">
        <v>438</v>
      </c>
      <c r="D311" s="102">
        <v>17</v>
      </c>
      <c r="E311" s="102">
        <v>305</v>
      </c>
      <c r="F311" s="102">
        <v>17</v>
      </c>
      <c r="G311" s="101" t="s">
        <v>615</v>
      </c>
      <c r="H311" s="102">
        <v>0</v>
      </c>
      <c r="I311" s="103">
        <f>E311/(C311/6)</f>
        <v>4.1780821917808222</v>
      </c>
      <c r="J311" s="104">
        <f t="shared" ref="J311" si="184">C311/F311</f>
        <v>25.764705882352942</v>
      </c>
      <c r="K311" s="103">
        <f t="shared" ref="K311" si="185">E311/F311</f>
        <v>17.941176470588236</v>
      </c>
      <c r="M311" s="102">
        <v>11</v>
      </c>
    </row>
    <row r="312" spans="1:13" ht="15" customHeight="1" x14ac:dyDescent="0.2">
      <c r="A312" s="18"/>
      <c r="B312" s="102"/>
      <c r="C312" s="102"/>
      <c r="D312" s="102"/>
      <c r="E312" s="102"/>
      <c r="F312" s="102"/>
      <c r="G312" s="101"/>
      <c r="H312" s="102"/>
      <c r="I312" s="103"/>
      <c r="J312" s="104"/>
      <c r="K312" s="103"/>
      <c r="M312" s="102"/>
    </row>
    <row r="313" spans="1:13" ht="15" customHeight="1" x14ac:dyDescent="0.2">
      <c r="A313" s="18" t="s">
        <v>132</v>
      </c>
      <c r="B313" s="102">
        <v>1998</v>
      </c>
      <c r="C313" s="102">
        <v>126</v>
      </c>
      <c r="D313" s="102">
        <v>2</v>
      </c>
      <c r="E313" s="102">
        <v>110</v>
      </c>
      <c r="F313" s="102">
        <v>1</v>
      </c>
      <c r="G313" s="101" t="s">
        <v>663</v>
      </c>
      <c r="H313" s="102">
        <v>0</v>
      </c>
      <c r="I313" s="103">
        <f>E313/(C313/6)</f>
        <v>5.2380952380952381</v>
      </c>
      <c r="J313" s="104">
        <f t="shared" ref="J313:J315" si="186">C313/F313</f>
        <v>126</v>
      </c>
      <c r="K313" s="103">
        <f t="shared" ref="K313:K315" si="187">E313/F313</f>
        <v>110</v>
      </c>
      <c r="M313" s="102">
        <v>4</v>
      </c>
    </row>
    <row r="314" spans="1:13" ht="15" customHeight="1" x14ac:dyDescent="0.2">
      <c r="A314" s="18"/>
      <c r="B314" s="102">
        <v>1999</v>
      </c>
      <c r="C314" s="102">
        <v>839</v>
      </c>
      <c r="D314" s="102">
        <v>28</v>
      </c>
      <c r="E314" s="102">
        <v>531</v>
      </c>
      <c r="F314" s="102">
        <v>18</v>
      </c>
      <c r="G314" s="101" t="s">
        <v>664</v>
      </c>
      <c r="H314" s="102">
        <v>0</v>
      </c>
      <c r="I314" s="103">
        <f>E314/(C314/6)</f>
        <v>3.7973778307508939</v>
      </c>
      <c r="J314" s="104">
        <f t="shared" si="186"/>
        <v>46.611111111111114</v>
      </c>
      <c r="K314" s="103">
        <f t="shared" si="187"/>
        <v>29.5</v>
      </c>
      <c r="M314" s="102">
        <v>15</v>
      </c>
    </row>
    <row r="315" spans="1:13" ht="15" customHeight="1" x14ac:dyDescent="0.2">
      <c r="A315" s="18"/>
      <c r="B315" s="106" t="s">
        <v>15</v>
      </c>
      <c r="C315" s="106">
        <v>965</v>
      </c>
      <c r="D315" s="106">
        <v>30</v>
      </c>
      <c r="E315" s="106">
        <v>641</v>
      </c>
      <c r="F315" s="106">
        <v>19</v>
      </c>
      <c r="G315" s="107" t="s">
        <v>664</v>
      </c>
      <c r="H315" s="106">
        <v>0</v>
      </c>
      <c r="I315" s="108">
        <f>E315/(C315/6)</f>
        <v>3.9854922279792744</v>
      </c>
      <c r="J315" s="109">
        <f t="shared" si="186"/>
        <v>50.789473684210527</v>
      </c>
      <c r="K315" s="108">
        <f t="shared" si="187"/>
        <v>33.736842105263158</v>
      </c>
      <c r="M315" s="106">
        <v>19</v>
      </c>
    </row>
    <row r="316" spans="1:13" ht="15" customHeight="1" x14ac:dyDescent="0.2">
      <c r="A316" s="18"/>
      <c r="B316" s="102"/>
      <c r="C316" s="102"/>
      <c r="D316" s="102"/>
      <c r="E316" s="102"/>
      <c r="F316" s="102"/>
      <c r="G316" s="101"/>
      <c r="H316" s="102"/>
      <c r="I316" s="103"/>
      <c r="J316" s="104"/>
      <c r="K316" s="103"/>
      <c r="M316" s="102"/>
    </row>
    <row r="317" spans="1:13" ht="15" customHeight="1" x14ac:dyDescent="0.2">
      <c r="A317" s="19" t="s">
        <v>1116</v>
      </c>
      <c r="B317" s="19">
        <v>2014</v>
      </c>
      <c r="C317" s="21">
        <v>96</v>
      </c>
      <c r="D317" s="21">
        <v>0</v>
      </c>
      <c r="E317" s="21">
        <v>113</v>
      </c>
      <c r="F317" s="21">
        <v>0</v>
      </c>
      <c r="G317" s="24" t="s">
        <v>703</v>
      </c>
      <c r="H317" s="21">
        <v>0</v>
      </c>
      <c r="I317" s="103">
        <f>E317/(C317/6)</f>
        <v>7.0625</v>
      </c>
      <c r="J317" s="104" t="e">
        <f t="shared" ref="J317" si="188">C317/F317</f>
        <v>#DIV/0!</v>
      </c>
      <c r="K317" s="103" t="e">
        <f t="shared" ref="K317" si="189">E317/F317</f>
        <v>#DIV/0!</v>
      </c>
      <c r="L317" s="21"/>
      <c r="M317" s="20"/>
    </row>
    <row r="318" spans="1:13" ht="15" customHeight="1" x14ac:dyDescent="0.2">
      <c r="B318" s="19">
        <v>2015</v>
      </c>
      <c r="C318" s="21">
        <v>91</v>
      </c>
      <c r="D318" s="21">
        <v>1</v>
      </c>
      <c r="E318" s="21">
        <v>75</v>
      </c>
      <c r="F318" s="21">
        <v>0</v>
      </c>
      <c r="G318" s="24" t="s">
        <v>644</v>
      </c>
      <c r="H318" s="21">
        <v>0</v>
      </c>
      <c r="I318" s="103">
        <f>E318/(C318/6)</f>
        <v>4.9450549450549453</v>
      </c>
      <c r="J318" s="104" t="e">
        <f t="shared" ref="J318:J319" si="190">C318/F318</f>
        <v>#DIV/0!</v>
      </c>
      <c r="K318" s="103" t="e">
        <f t="shared" ref="K318:K319" si="191">E318/F318</f>
        <v>#DIV/0!</v>
      </c>
      <c r="L318" s="21"/>
      <c r="M318" s="20"/>
    </row>
    <row r="319" spans="1:13" ht="15" customHeight="1" x14ac:dyDescent="0.2">
      <c r="B319" s="19">
        <v>2016</v>
      </c>
      <c r="C319" s="21">
        <v>6</v>
      </c>
      <c r="D319" s="21">
        <v>0</v>
      </c>
      <c r="E319" s="21">
        <v>1</v>
      </c>
      <c r="F319" s="21">
        <v>0</v>
      </c>
      <c r="G319" s="24" t="s">
        <v>693</v>
      </c>
      <c r="H319" s="21">
        <v>0</v>
      </c>
      <c r="I319" s="103">
        <f>E319/(C319/6)</f>
        <v>1</v>
      </c>
      <c r="J319" s="104" t="e">
        <f t="shared" si="190"/>
        <v>#DIV/0!</v>
      </c>
      <c r="K319" s="103" t="e">
        <f t="shared" si="191"/>
        <v>#DIV/0!</v>
      </c>
      <c r="L319" s="21"/>
      <c r="M319" s="20"/>
    </row>
    <row r="320" spans="1:13" ht="15" customHeight="1" x14ac:dyDescent="0.2">
      <c r="B320" s="19">
        <v>2018</v>
      </c>
      <c r="C320" s="19">
        <v>76</v>
      </c>
      <c r="D320" s="86">
        <v>1</v>
      </c>
      <c r="E320" s="86">
        <v>70</v>
      </c>
      <c r="F320" s="86">
        <v>3</v>
      </c>
      <c r="G320" s="20" t="s">
        <v>1334</v>
      </c>
      <c r="H320" s="92">
        <v>0</v>
      </c>
      <c r="I320" s="110">
        <f>E320/(C320/6)</f>
        <v>5.5263157894736841</v>
      </c>
      <c r="J320" s="111">
        <f t="shared" ref="J320" si="192">C320/F320</f>
        <v>25.333333333333332</v>
      </c>
      <c r="K320" s="110">
        <f t="shared" ref="K320" si="193">E320/F320</f>
        <v>23.333333333333332</v>
      </c>
      <c r="L320" s="21"/>
      <c r="M320" s="20"/>
    </row>
    <row r="321" spans="1:13" ht="15" customHeight="1" x14ac:dyDescent="0.2">
      <c r="B321" s="106" t="s">
        <v>15</v>
      </c>
      <c r="C321" s="106">
        <f>SUM(C317:C320)</f>
        <v>269</v>
      </c>
      <c r="D321" s="106">
        <f t="shared" ref="D321:H321" si="194">SUM(D317:D320)</f>
        <v>2</v>
      </c>
      <c r="E321" s="106">
        <f t="shared" si="194"/>
        <v>259</v>
      </c>
      <c r="F321" s="106">
        <f t="shared" si="194"/>
        <v>3</v>
      </c>
      <c r="G321" s="112" t="s">
        <v>1334</v>
      </c>
      <c r="H321" s="106">
        <f t="shared" si="194"/>
        <v>0</v>
      </c>
      <c r="I321" s="108">
        <f>E321/(C321/6)</f>
        <v>5.7769516728624533</v>
      </c>
      <c r="J321" s="109">
        <f t="shared" ref="J321" si="195">C321/F321</f>
        <v>89.666666666666671</v>
      </c>
      <c r="K321" s="108">
        <f t="shared" ref="K321" si="196">E321/F321</f>
        <v>86.333333333333329</v>
      </c>
      <c r="M321" s="106">
        <f>SUM(M313:M319)</f>
        <v>38</v>
      </c>
    </row>
    <row r="323" spans="1:13" ht="15" customHeight="1" x14ac:dyDescent="0.2">
      <c r="A323" s="19" t="s">
        <v>1328</v>
      </c>
      <c r="B323" s="19">
        <v>2018</v>
      </c>
      <c r="C323" s="19">
        <v>390</v>
      </c>
      <c r="D323" s="86">
        <v>9</v>
      </c>
      <c r="E323" s="86">
        <v>270</v>
      </c>
      <c r="F323" s="86">
        <v>13</v>
      </c>
      <c r="G323" s="20" t="s">
        <v>1329</v>
      </c>
      <c r="H323" s="92">
        <v>0</v>
      </c>
      <c r="I323" s="87">
        <v>4.1500000000000004</v>
      </c>
      <c r="J323" s="88">
        <v>30</v>
      </c>
      <c r="K323" s="87">
        <v>20.77</v>
      </c>
      <c r="L323" s="21"/>
      <c r="M323" s="20"/>
    </row>
    <row r="324" spans="1:13" ht="15" customHeight="1" x14ac:dyDescent="0.2">
      <c r="B324" s="19">
        <v>2019</v>
      </c>
      <c r="C324" s="86">
        <v>54</v>
      </c>
      <c r="D324" s="86">
        <v>0</v>
      </c>
      <c r="E324" s="86">
        <v>76</v>
      </c>
      <c r="F324" s="86">
        <v>0</v>
      </c>
      <c r="G324" s="20" t="s">
        <v>1354</v>
      </c>
      <c r="H324" s="92">
        <v>0</v>
      </c>
      <c r="I324" s="87">
        <v>8.44</v>
      </c>
      <c r="J324" s="88" t="s">
        <v>13</v>
      </c>
      <c r="K324" s="87" t="s">
        <v>13</v>
      </c>
      <c r="L324" s="21"/>
      <c r="M324" s="20"/>
    </row>
    <row r="325" spans="1:13" ht="15" customHeight="1" x14ac:dyDescent="0.2">
      <c r="B325" s="106" t="s">
        <v>15</v>
      </c>
      <c r="C325" s="106">
        <f>SUM(C323:C324)</f>
        <v>444</v>
      </c>
      <c r="D325" s="106">
        <f t="shared" ref="D325:H325" si="197">SUM(D323:D324)</f>
        <v>9</v>
      </c>
      <c r="E325" s="106">
        <f t="shared" si="197"/>
        <v>346</v>
      </c>
      <c r="F325" s="106">
        <f t="shared" si="197"/>
        <v>13</v>
      </c>
      <c r="G325" s="25" t="s">
        <v>646</v>
      </c>
      <c r="H325" s="106">
        <f t="shared" si="197"/>
        <v>0</v>
      </c>
      <c r="I325" s="108">
        <f>E325/(C325/6)</f>
        <v>4.6756756756756754</v>
      </c>
      <c r="J325" s="109">
        <f t="shared" ref="J325" si="198">C325/F325</f>
        <v>34.153846153846153</v>
      </c>
      <c r="K325" s="108">
        <f t="shared" ref="K325" si="199">E325/F325</f>
        <v>26.615384615384617</v>
      </c>
      <c r="M325" s="106">
        <f>SUM(M323)</f>
        <v>0</v>
      </c>
    </row>
    <row r="326" spans="1:13" ht="15" customHeight="1" x14ac:dyDescent="0.2">
      <c r="B326" s="102"/>
      <c r="C326" s="102"/>
      <c r="D326" s="102"/>
      <c r="E326" s="102"/>
      <c r="F326" s="102"/>
      <c r="G326" s="24"/>
      <c r="H326" s="102"/>
      <c r="I326" s="103"/>
      <c r="J326" s="104"/>
      <c r="K326" s="103"/>
      <c r="M326" s="102"/>
    </row>
    <row r="327" spans="1:13" ht="15" customHeight="1" x14ac:dyDescent="0.2">
      <c r="A327" s="18" t="s">
        <v>136</v>
      </c>
      <c r="B327" s="102">
        <v>1984</v>
      </c>
      <c r="C327" s="102">
        <v>137</v>
      </c>
      <c r="D327" s="102">
        <v>0</v>
      </c>
      <c r="E327" s="102">
        <v>94</v>
      </c>
      <c r="F327" s="102">
        <v>7</v>
      </c>
      <c r="G327" s="101" t="s">
        <v>665</v>
      </c>
      <c r="H327" s="102">
        <v>1</v>
      </c>
      <c r="I327" s="103">
        <f t="shared" ref="I327:I335" si="200">E327/(C327/6)</f>
        <v>4.1167883211678831</v>
      </c>
      <c r="J327" s="104">
        <f t="shared" ref="J327" si="201">C327/F327</f>
        <v>19.571428571428573</v>
      </c>
      <c r="K327" s="103">
        <f t="shared" ref="K327" si="202">E327/F327</f>
        <v>13.428571428571429</v>
      </c>
      <c r="M327" s="102">
        <v>5</v>
      </c>
    </row>
    <row r="328" spans="1:13" ht="15" customHeight="1" x14ac:dyDescent="0.2">
      <c r="A328" s="18"/>
      <c r="B328" s="102">
        <v>1985</v>
      </c>
      <c r="C328" s="102">
        <v>72</v>
      </c>
      <c r="D328" s="102">
        <v>2</v>
      </c>
      <c r="E328" s="102">
        <v>20</v>
      </c>
      <c r="F328" s="102">
        <v>2</v>
      </c>
      <c r="G328" s="101" t="s">
        <v>666</v>
      </c>
      <c r="H328" s="102">
        <v>0</v>
      </c>
      <c r="I328" s="103">
        <f t="shared" si="200"/>
        <v>1.6666666666666667</v>
      </c>
      <c r="J328" s="104">
        <f t="shared" ref="J328:J335" si="203">C328/F328</f>
        <v>36</v>
      </c>
      <c r="K328" s="103">
        <f t="shared" ref="K328:K335" si="204">E328/F328</f>
        <v>10</v>
      </c>
      <c r="M328" s="102">
        <v>1</v>
      </c>
    </row>
    <row r="329" spans="1:13" ht="15" customHeight="1" x14ac:dyDescent="0.2">
      <c r="A329" s="18"/>
      <c r="B329" s="102">
        <v>1986</v>
      </c>
      <c r="C329" s="102">
        <v>18</v>
      </c>
      <c r="D329" s="102">
        <v>0</v>
      </c>
      <c r="E329" s="102">
        <v>5</v>
      </c>
      <c r="F329" s="102">
        <v>0</v>
      </c>
      <c r="G329" s="101" t="s">
        <v>653</v>
      </c>
      <c r="H329" s="102">
        <v>0</v>
      </c>
      <c r="I329" s="103">
        <f t="shared" si="200"/>
        <v>1.6666666666666667</v>
      </c>
      <c r="J329" s="104"/>
      <c r="K329" s="103"/>
      <c r="M329" s="102">
        <v>1</v>
      </c>
    </row>
    <row r="330" spans="1:13" ht="15" customHeight="1" x14ac:dyDescent="0.2">
      <c r="A330" s="18"/>
      <c r="B330" s="102">
        <v>1987</v>
      </c>
      <c r="C330" s="102">
        <v>204</v>
      </c>
      <c r="D330" s="102">
        <v>8</v>
      </c>
      <c r="E330" s="102">
        <v>121</v>
      </c>
      <c r="F330" s="102">
        <v>11</v>
      </c>
      <c r="G330" s="101" t="s">
        <v>667</v>
      </c>
      <c r="H330" s="102">
        <v>1</v>
      </c>
      <c r="I330" s="103">
        <f t="shared" si="200"/>
        <v>3.5588235294117645</v>
      </c>
      <c r="J330" s="104">
        <f t="shared" si="203"/>
        <v>18.545454545454547</v>
      </c>
      <c r="K330" s="103">
        <f t="shared" si="204"/>
        <v>11</v>
      </c>
      <c r="M330" s="102">
        <v>4</v>
      </c>
    </row>
    <row r="331" spans="1:13" ht="15" customHeight="1" x14ac:dyDescent="0.2">
      <c r="A331" s="18"/>
      <c r="B331" s="102">
        <v>1988</v>
      </c>
      <c r="C331" s="102">
        <v>408</v>
      </c>
      <c r="D331" s="102">
        <v>14</v>
      </c>
      <c r="E331" s="102">
        <v>184</v>
      </c>
      <c r="F331" s="102">
        <v>11</v>
      </c>
      <c r="G331" s="101" t="s">
        <v>576</v>
      </c>
      <c r="H331" s="102">
        <v>0</v>
      </c>
      <c r="I331" s="103">
        <f t="shared" si="200"/>
        <v>2.7058823529411766</v>
      </c>
      <c r="J331" s="104">
        <f t="shared" si="203"/>
        <v>37.090909090909093</v>
      </c>
      <c r="K331" s="103">
        <f t="shared" si="204"/>
        <v>16.727272727272727</v>
      </c>
      <c r="M331" s="102">
        <v>10</v>
      </c>
    </row>
    <row r="332" spans="1:13" ht="15" customHeight="1" x14ac:dyDescent="0.2">
      <c r="A332" s="18"/>
      <c r="B332" s="102">
        <v>1989</v>
      </c>
      <c r="C332" s="102">
        <v>295</v>
      </c>
      <c r="D332" s="102">
        <v>2</v>
      </c>
      <c r="E332" s="102">
        <v>165</v>
      </c>
      <c r="F332" s="102">
        <v>3</v>
      </c>
      <c r="G332" s="101" t="s">
        <v>540</v>
      </c>
      <c r="H332" s="102">
        <v>0</v>
      </c>
      <c r="I332" s="103">
        <f t="shared" si="200"/>
        <v>3.3559322033898304</v>
      </c>
      <c r="J332" s="104">
        <f t="shared" si="203"/>
        <v>98.333333333333329</v>
      </c>
      <c r="K332" s="103">
        <f t="shared" si="204"/>
        <v>55</v>
      </c>
      <c r="M332" s="102">
        <v>8</v>
      </c>
    </row>
    <row r="333" spans="1:13" ht="15" customHeight="1" x14ac:dyDescent="0.2">
      <c r="A333" s="18"/>
      <c r="B333" s="102">
        <v>1990</v>
      </c>
      <c r="C333" s="102">
        <v>1494</v>
      </c>
      <c r="D333" s="102">
        <v>49</v>
      </c>
      <c r="E333" s="102">
        <v>697</v>
      </c>
      <c r="F333" s="102">
        <v>42</v>
      </c>
      <c r="G333" s="101" t="s">
        <v>668</v>
      </c>
      <c r="H333" s="102">
        <v>2</v>
      </c>
      <c r="I333" s="103">
        <f t="shared" si="200"/>
        <v>2.7991967871485945</v>
      </c>
      <c r="J333" s="104">
        <f t="shared" si="203"/>
        <v>35.571428571428569</v>
      </c>
      <c r="K333" s="103">
        <f t="shared" si="204"/>
        <v>16.595238095238095</v>
      </c>
      <c r="M333" s="102">
        <v>16</v>
      </c>
    </row>
    <row r="334" spans="1:13" ht="15" customHeight="1" x14ac:dyDescent="0.2">
      <c r="A334" s="18"/>
      <c r="B334" s="102">
        <v>1991</v>
      </c>
      <c r="C334" s="102">
        <v>630</v>
      </c>
      <c r="D334" s="102">
        <v>23</v>
      </c>
      <c r="E334" s="102">
        <v>340</v>
      </c>
      <c r="F334" s="102">
        <v>21</v>
      </c>
      <c r="G334" s="101" t="s">
        <v>669</v>
      </c>
      <c r="H334" s="102">
        <v>2</v>
      </c>
      <c r="I334" s="103">
        <f t="shared" si="200"/>
        <v>3.2380952380952381</v>
      </c>
      <c r="J334" s="104">
        <f t="shared" si="203"/>
        <v>30</v>
      </c>
      <c r="K334" s="103">
        <f t="shared" si="204"/>
        <v>16.19047619047619</v>
      </c>
      <c r="M334" s="102">
        <v>11</v>
      </c>
    </row>
    <row r="335" spans="1:13" ht="15" customHeight="1" x14ac:dyDescent="0.2">
      <c r="A335" s="18"/>
      <c r="B335" s="106" t="s">
        <v>15</v>
      </c>
      <c r="C335" s="106">
        <v>3258</v>
      </c>
      <c r="D335" s="106">
        <v>98</v>
      </c>
      <c r="E335" s="106">
        <v>1626</v>
      </c>
      <c r="F335" s="106">
        <v>97</v>
      </c>
      <c r="G335" s="107" t="s">
        <v>667</v>
      </c>
      <c r="H335" s="106">
        <v>6</v>
      </c>
      <c r="I335" s="108">
        <f t="shared" si="200"/>
        <v>2.9944751381215471</v>
      </c>
      <c r="J335" s="109">
        <f t="shared" si="203"/>
        <v>33.587628865979383</v>
      </c>
      <c r="K335" s="108">
        <f t="shared" si="204"/>
        <v>16.762886597938145</v>
      </c>
      <c r="M335" s="106">
        <v>56</v>
      </c>
    </row>
    <row r="336" spans="1:13" ht="15" customHeight="1" x14ac:dyDescent="0.2">
      <c r="A336" s="18"/>
      <c r="B336" s="102"/>
      <c r="C336" s="102"/>
      <c r="D336" s="102"/>
      <c r="E336" s="102"/>
      <c r="F336" s="102"/>
      <c r="G336" s="101"/>
      <c r="H336" s="102"/>
      <c r="I336" s="103"/>
      <c r="J336" s="104"/>
      <c r="K336" s="103"/>
      <c r="M336" s="102"/>
    </row>
    <row r="337" spans="1:13" ht="15" customHeight="1" x14ac:dyDescent="0.2">
      <c r="A337" s="18" t="s">
        <v>141</v>
      </c>
      <c r="B337" s="102">
        <v>2008</v>
      </c>
      <c r="C337" s="102">
        <v>120</v>
      </c>
      <c r="D337" s="102">
        <v>4</v>
      </c>
      <c r="E337" s="102">
        <v>103</v>
      </c>
      <c r="F337" s="102">
        <v>4</v>
      </c>
      <c r="G337" s="101" t="s">
        <v>613</v>
      </c>
      <c r="H337" s="102">
        <v>0</v>
      </c>
      <c r="I337" s="103">
        <f>E337/(C337/6)</f>
        <v>5.15</v>
      </c>
      <c r="J337" s="104">
        <f t="shared" ref="J337:J425" si="205">C337/F337</f>
        <v>30</v>
      </c>
      <c r="K337" s="103">
        <f t="shared" ref="K337:K425" si="206">E337/F337</f>
        <v>25.75</v>
      </c>
      <c r="M337" s="102">
        <v>5</v>
      </c>
    </row>
    <row r="338" spans="1:13" ht="15" customHeight="1" x14ac:dyDescent="0.2">
      <c r="A338" s="18"/>
      <c r="B338" s="102"/>
      <c r="C338" s="102"/>
      <c r="D338" s="102"/>
      <c r="E338" s="102"/>
      <c r="F338" s="102"/>
      <c r="G338" s="101"/>
      <c r="H338" s="102"/>
      <c r="I338" s="103"/>
      <c r="J338" s="104"/>
      <c r="K338" s="103"/>
      <c r="M338" s="102"/>
    </row>
    <row r="339" spans="1:13" ht="15" customHeight="1" x14ac:dyDescent="0.2">
      <c r="A339" s="18" t="s">
        <v>142</v>
      </c>
      <c r="B339" s="102">
        <v>1986</v>
      </c>
      <c r="C339" s="102">
        <v>5</v>
      </c>
      <c r="D339" s="102">
        <v>0</v>
      </c>
      <c r="E339" s="102">
        <v>6</v>
      </c>
      <c r="F339" s="102">
        <v>0</v>
      </c>
      <c r="G339" s="101" t="s">
        <v>548</v>
      </c>
      <c r="H339" s="102">
        <v>0</v>
      </c>
      <c r="I339" s="103">
        <f>E339/(C339/6)</f>
        <v>7.1999999999999993</v>
      </c>
      <c r="J339" s="104"/>
      <c r="K339" s="103"/>
      <c r="M339" s="102">
        <v>1</v>
      </c>
    </row>
    <row r="340" spans="1:13" ht="15" customHeight="1" x14ac:dyDescent="0.2">
      <c r="A340" s="18"/>
      <c r="B340" s="102"/>
      <c r="C340" s="102"/>
      <c r="D340" s="102"/>
      <c r="E340" s="102"/>
      <c r="F340" s="102"/>
      <c r="G340" s="101"/>
      <c r="H340" s="102"/>
      <c r="I340" s="103"/>
      <c r="J340" s="104"/>
      <c r="K340" s="103"/>
      <c r="M340" s="102"/>
    </row>
    <row r="341" spans="1:13" ht="15" customHeight="1" x14ac:dyDescent="0.2">
      <c r="A341" s="18" t="s">
        <v>144</v>
      </c>
      <c r="B341" s="102">
        <v>2006</v>
      </c>
      <c r="C341" s="102">
        <v>12</v>
      </c>
      <c r="D341" s="102">
        <v>0</v>
      </c>
      <c r="E341" s="102">
        <v>26</v>
      </c>
      <c r="F341" s="102">
        <v>0</v>
      </c>
      <c r="G341" s="101" t="s">
        <v>657</v>
      </c>
      <c r="H341" s="102">
        <v>0</v>
      </c>
      <c r="I341" s="103">
        <f t="shared" ref="I341:I345" si="207">E341/(C341/6)</f>
        <v>13</v>
      </c>
      <c r="J341" s="104"/>
      <c r="K341" s="103"/>
      <c r="M341" s="102">
        <v>1</v>
      </c>
    </row>
    <row r="342" spans="1:13" ht="15" customHeight="1" x14ac:dyDescent="0.2">
      <c r="A342" s="18"/>
      <c r="B342" s="102">
        <v>2007</v>
      </c>
      <c r="C342" s="102">
        <v>126</v>
      </c>
      <c r="D342" s="102">
        <v>3</v>
      </c>
      <c r="E342" s="102">
        <v>102</v>
      </c>
      <c r="F342" s="102">
        <v>6</v>
      </c>
      <c r="G342" s="101" t="s">
        <v>670</v>
      </c>
      <c r="H342" s="102">
        <v>0</v>
      </c>
      <c r="I342" s="103">
        <f t="shared" si="207"/>
        <v>4.8571428571428568</v>
      </c>
      <c r="J342" s="104">
        <f t="shared" si="205"/>
        <v>21</v>
      </c>
      <c r="K342" s="103">
        <f t="shared" si="206"/>
        <v>17</v>
      </c>
      <c r="M342" s="102">
        <v>5</v>
      </c>
    </row>
    <row r="343" spans="1:13" ht="15" customHeight="1" x14ac:dyDescent="0.2">
      <c r="A343" s="18"/>
      <c r="B343" s="102">
        <v>2008</v>
      </c>
      <c r="C343" s="102">
        <v>37</v>
      </c>
      <c r="D343" s="102">
        <v>1</v>
      </c>
      <c r="E343" s="102">
        <v>35</v>
      </c>
      <c r="F343" s="102">
        <v>1</v>
      </c>
      <c r="G343" s="101" t="s">
        <v>540</v>
      </c>
      <c r="H343" s="102">
        <v>0</v>
      </c>
      <c r="I343" s="103">
        <f t="shared" si="207"/>
        <v>5.6756756756756754</v>
      </c>
      <c r="J343" s="104">
        <f t="shared" si="205"/>
        <v>37</v>
      </c>
      <c r="K343" s="103">
        <f t="shared" si="206"/>
        <v>35</v>
      </c>
      <c r="M343" s="102">
        <v>3</v>
      </c>
    </row>
    <row r="344" spans="1:13" ht="15" customHeight="1" x14ac:dyDescent="0.2">
      <c r="A344" s="18"/>
      <c r="B344" s="102">
        <v>2010</v>
      </c>
      <c r="C344" s="102">
        <v>6</v>
      </c>
      <c r="D344" s="102">
        <v>1</v>
      </c>
      <c r="E344" s="102">
        <v>0</v>
      </c>
      <c r="F344" s="102">
        <v>0</v>
      </c>
      <c r="G344" s="101" t="s">
        <v>550</v>
      </c>
      <c r="H344" s="102">
        <v>0</v>
      </c>
      <c r="I344" s="103">
        <f t="shared" si="207"/>
        <v>0</v>
      </c>
      <c r="J344" s="104"/>
      <c r="K344" s="103"/>
      <c r="M344" s="102">
        <v>1</v>
      </c>
    </row>
    <row r="345" spans="1:13" ht="15" customHeight="1" x14ac:dyDescent="0.2">
      <c r="B345" s="19">
        <v>2016</v>
      </c>
      <c r="C345" s="21">
        <v>204</v>
      </c>
      <c r="D345" s="21">
        <v>9</v>
      </c>
      <c r="E345" s="21">
        <v>84</v>
      </c>
      <c r="F345" s="21">
        <v>7</v>
      </c>
      <c r="G345" s="24" t="s">
        <v>637</v>
      </c>
      <c r="H345" s="21">
        <v>0</v>
      </c>
      <c r="I345" s="103">
        <f t="shared" si="207"/>
        <v>2.4705882352941178</v>
      </c>
      <c r="J345" s="104">
        <f t="shared" ref="J345" si="208">C345/F345</f>
        <v>29.142857142857142</v>
      </c>
      <c r="K345" s="103">
        <f t="shared" ref="K345" si="209">E345/F345</f>
        <v>12</v>
      </c>
      <c r="L345" s="21"/>
      <c r="M345" s="20"/>
    </row>
    <row r="346" spans="1:13" ht="15" customHeight="1" x14ac:dyDescent="0.2">
      <c r="B346" s="19">
        <v>2017</v>
      </c>
      <c r="C346" s="19">
        <v>42</v>
      </c>
      <c r="D346" s="19">
        <v>1</v>
      </c>
      <c r="E346" s="19">
        <v>34</v>
      </c>
      <c r="F346" s="19">
        <v>2</v>
      </c>
      <c r="G346" s="23" t="s">
        <v>596</v>
      </c>
      <c r="H346" s="20">
        <v>0</v>
      </c>
      <c r="I346" s="103">
        <f t="shared" ref="I346" si="210">E346/(C346/6)</f>
        <v>4.8571428571428568</v>
      </c>
      <c r="J346" s="104">
        <f t="shared" ref="J346" si="211">C346/F346</f>
        <v>21</v>
      </c>
      <c r="K346" s="103">
        <f t="shared" ref="K346" si="212">E346/F346</f>
        <v>17</v>
      </c>
      <c r="L346" s="21"/>
      <c r="M346" s="20"/>
    </row>
    <row r="347" spans="1:13" ht="15" customHeight="1" x14ac:dyDescent="0.2">
      <c r="B347" s="19">
        <v>2018</v>
      </c>
      <c r="C347" s="19">
        <v>396</v>
      </c>
      <c r="D347" s="86">
        <v>3</v>
      </c>
      <c r="E347" s="86">
        <v>348</v>
      </c>
      <c r="F347" s="86">
        <v>13</v>
      </c>
      <c r="G347" s="20" t="s">
        <v>1327</v>
      </c>
      <c r="H347" s="92">
        <v>0</v>
      </c>
      <c r="I347" s="87">
        <v>5.27</v>
      </c>
      <c r="J347" s="88">
        <v>30.46</v>
      </c>
      <c r="K347" s="87">
        <v>26.77</v>
      </c>
      <c r="L347" s="21"/>
      <c r="M347" s="20"/>
    </row>
    <row r="348" spans="1:13" ht="15" customHeight="1" x14ac:dyDescent="0.2">
      <c r="B348" s="19">
        <v>2019</v>
      </c>
      <c r="C348" s="86">
        <v>115</v>
      </c>
      <c r="D348" s="86">
        <v>4</v>
      </c>
      <c r="E348" s="86">
        <v>89</v>
      </c>
      <c r="F348" s="86">
        <v>6</v>
      </c>
      <c r="G348" s="20" t="s">
        <v>1353</v>
      </c>
      <c r="H348" s="92">
        <v>0</v>
      </c>
      <c r="I348" s="87">
        <v>4.6399999999999997</v>
      </c>
      <c r="J348" s="88">
        <v>19.170000000000002</v>
      </c>
      <c r="K348" s="87">
        <v>14.83</v>
      </c>
      <c r="L348" s="21"/>
      <c r="M348" s="20"/>
    </row>
    <row r="349" spans="1:13" ht="15" customHeight="1" x14ac:dyDescent="0.2">
      <c r="B349" s="19">
        <v>2020</v>
      </c>
      <c r="C349" s="19">
        <v>84</v>
      </c>
      <c r="D349" s="86">
        <v>0</v>
      </c>
      <c r="E349" s="86">
        <v>62</v>
      </c>
      <c r="F349" s="86">
        <v>6</v>
      </c>
      <c r="G349" s="20" t="s">
        <v>1382</v>
      </c>
      <c r="H349" s="92">
        <v>0</v>
      </c>
      <c r="I349" s="86">
        <v>4.43</v>
      </c>
      <c r="J349" s="88">
        <v>14</v>
      </c>
      <c r="K349" s="87">
        <f>E349/F349</f>
        <v>10.333333333333334</v>
      </c>
      <c r="L349" s="21"/>
      <c r="M349" s="20"/>
    </row>
    <row r="350" spans="1:13" ht="15" customHeight="1" x14ac:dyDescent="0.2">
      <c r="B350" s="19">
        <v>2022</v>
      </c>
      <c r="C350" s="71">
        <v>42</v>
      </c>
      <c r="D350" s="71">
        <v>0</v>
      </c>
      <c r="E350" s="71">
        <v>34</v>
      </c>
      <c r="F350" s="71">
        <v>0</v>
      </c>
      <c r="G350" s="20" t="s">
        <v>1331</v>
      </c>
      <c r="H350" s="71">
        <v>0</v>
      </c>
      <c r="I350" s="113">
        <v>4.8600000000000003</v>
      </c>
      <c r="J350" s="114" t="s">
        <v>13</v>
      </c>
      <c r="K350" s="113" t="s">
        <v>13</v>
      </c>
      <c r="L350" s="21"/>
      <c r="M350" s="20"/>
    </row>
    <row r="351" spans="1:13" ht="15" customHeight="1" x14ac:dyDescent="0.2">
      <c r="A351" s="18"/>
      <c r="B351" s="106" t="s">
        <v>15</v>
      </c>
      <c r="C351" s="106">
        <f>SUM(C341:C350)</f>
        <v>1064</v>
      </c>
      <c r="D351" s="106">
        <f>SUM(D341:D350)</f>
        <v>22</v>
      </c>
      <c r="E351" s="106">
        <f>SUM(E341:E350)</f>
        <v>814</v>
      </c>
      <c r="F351" s="106">
        <f>SUM(F341:F350)</f>
        <v>41</v>
      </c>
      <c r="G351" s="107" t="s">
        <v>670</v>
      </c>
      <c r="H351" s="106">
        <f>SUM(H341:H350)</f>
        <v>0</v>
      </c>
      <c r="I351" s="108">
        <f>E351/(C351/6)</f>
        <v>4.5902255639097742</v>
      </c>
      <c r="J351" s="109">
        <f t="shared" si="205"/>
        <v>25.951219512195124</v>
      </c>
      <c r="K351" s="108">
        <f t="shared" si="206"/>
        <v>19.853658536585368</v>
      </c>
      <c r="M351" s="106">
        <f>SUM(M341:M344)</f>
        <v>10</v>
      </c>
    </row>
    <row r="352" spans="1:13" ht="15" customHeight="1" x14ac:dyDescent="0.2">
      <c r="A352" s="18"/>
      <c r="B352" s="102"/>
      <c r="C352" s="102"/>
      <c r="D352" s="102"/>
      <c r="E352" s="102"/>
      <c r="F352" s="102"/>
      <c r="G352" s="101"/>
      <c r="H352" s="102"/>
      <c r="I352" s="103"/>
      <c r="J352" s="104"/>
      <c r="K352" s="103"/>
      <c r="M352" s="102"/>
    </row>
    <row r="353" spans="1:13" ht="15" customHeight="1" x14ac:dyDescent="0.2">
      <c r="A353" s="18" t="s">
        <v>147</v>
      </c>
      <c r="B353" s="102">
        <v>1992</v>
      </c>
      <c r="C353" s="102">
        <v>310</v>
      </c>
      <c r="D353" s="102">
        <v>7</v>
      </c>
      <c r="E353" s="102">
        <v>182</v>
      </c>
      <c r="F353" s="102">
        <v>9</v>
      </c>
      <c r="G353" s="101" t="s">
        <v>671</v>
      </c>
      <c r="H353" s="102">
        <v>0</v>
      </c>
      <c r="I353" s="103">
        <f t="shared" ref="I353:I358" si="213">E353/(C353/6)</f>
        <v>3.5225806451612907</v>
      </c>
      <c r="J353" s="104">
        <f t="shared" si="205"/>
        <v>34.444444444444443</v>
      </c>
      <c r="K353" s="103">
        <f t="shared" si="206"/>
        <v>20.222222222222221</v>
      </c>
      <c r="M353" s="102">
        <v>11</v>
      </c>
    </row>
    <row r="354" spans="1:13" ht="15" customHeight="1" x14ac:dyDescent="0.2">
      <c r="A354" s="18"/>
      <c r="B354" s="102">
        <v>1993</v>
      </c>
      <c r="C354" s="102">
        <v>159</v>
      </c>
      <c r="D354" s="102">
        <v>4</v>
      </c>
      <c r="E354" s="102">
        <v>84</v>
      </c>
      <c r="F354" s="102">
        <v>5</v>
      </c>
      <c r="G354" s="101" t="s">
        <v>643</v>
      </c>
      <c r="H354" s="102">
        <v>0</v>
      </c>
      <c r="I354" s="103">
        <f t="shared" si="213"/>
        <v>3.1698113207547172</v>
      </c>
      <c r="J354" s="104">
        <f t="shared" si="205"/>
        <v>31.8</v>
      </c>
      <c r="K354" s="103">
        <f t="shared" si="206"/>
        <v>16.8</v>
      </c>
      <c r="M354" s="102">
        <v>6</v>
      </c>
    </row>
    <row r="355" spans="1:13" ht="15" customHeight="1" x14ac:dyDescent="0.2">
      <c r="A355" s="18"/>
      <c r="B355" s="102">
        <v>1994</v>
      </c>
      <c r="C355" s="102">
        <v>48</v>
      </c>
      <c r="D355" s="102">
        <v>2</v>
      </c>
      <c r="E355" s="102">
        <v>41</v>
      </c>
      <c r="F355" s="102">
        <v>0</v>
      </c>
      <c r="G355" s="101" t="s">
        <v>653</v>
      </c>
      <c r="H355" s="102">
        <v>0</v>
      </c>
      <c r="I355" s="103">
        <f t="shared" si="213"/>
        <v>5.125</v>
      </c>
      <c r="J355" s="104"/>
      <c r="K355" s="103"/>
      <c r="M355" s="102">
        <v>3</v>
      </c>
    </row>
    <row r="356" spans="1:13" ht="15" customHeight="1" x14ac:dyDescent="0.2">
      <c r="A356" s="18"/>
      <c r="B356" s="102">
        <v>1995</v>
      </c>
      <c r="C356" s="102">
        <v>24</v>
      </c>
      <c r="D356" s="102">
        <v>0</v>
      </c>
      <c r="E356" s="102">
        <v>36</v>
      </c>
      <c r="F356" s="102">
        <v>0</v>
      </c>
      <c r="G356" s="101" t="s">
        <v>672</v>
      </c>
      <c r="H356" s="102">
        <v>0</v>
      </c>
      <c r="I356" s="103">
        <f t="shared" si="213"/>
        <v>9</v>
      </c>
      <c r="J356" s="104"/>
      <c r="K356" s="103"/>
      <c r="M356" s="102">
        <v>1</v>
      </c>
    </row>
    <row r="357" spans="1:13" ht="15" customHeight="1" x14ac:dyDescent="0.2">
      <c r="A357" s="18"/>
      <c r="B357" s="102">
        <v>1997</v>
      </c>
      <c r="C357" s="102">
        <v>12</v>
      </c>
      <c r="D357" s="102">
        <v>0</v>
      </c>
      <c r="E357" s="102">
        <v>5</v>
      </c>
      <c r="F357" s="102">
        <v>0</v>
      </c>
      <c r="G357" s="101" t="s">
        <v>653</v>
      </c>
      <c r="H357" s="102">
        <v>0</v>
      </c>
      <c r="I357" s="103">
        <f t="shared" si="213"/>
        <v>2.5</v>
      </c>
      <c r="J357" s="104"/>
      <c r="K357" s="103"/>
      <c r="M357" s="102">
        <v>1</v>
      </c>
    </row>
    <row r="358" spans="1:13" ht="15" customHeight="1" x14ac:dyDescent="0.2">
      <c r="A358" s="18"/>
      <c r="B358" s="106" t="s">
        <v>15</v>
      </c>
      <c r="C358" s="106">
        <v>553</v>
      </c>
      <c r="D358" s="106">
        <v>13</v>
      </c>
      <c r="E358" s="106">
        <v>348</v>
      </c>
      <c r="F358" s="106">
        <v>14</v>
      </c>
      <c r="G358" s="107" t="s">
        <v>671</v>
      </c>
      <c r="H358" s="106">
        <v>0</v>
      </c>
      <c r="I358" s="108">
        <f t="shared" si="213"/>
        <v>3.7757685352622059</v>
      </c>
      <c r="J358" s="109">
        <f t="shared" si="205"/>
        <v>39.5</v>
      </c>
      <c r="K358" s="108">
        <f t="shared" si="206"/>
        <v>24.857142857142858</v>
      </c>
      <c r="M358" s="106">
        <v>22</v>
      </c>
    </row>
    <row r="359" spans="1:13" ht="15" customHeight="1" x14ac:dyDescent="0.2">
      <c r="A359" s="18"/>
      <c r="B359" s="102"/>
      <c r="C359" s="102"/>
      <c r="D359" s="102"/>
      <c r="E359" s="102"/>
      <c r="F359" s="102"/>
      <c r="G359" s="101"/>
      <c r="H359" s="102"/>
      <c r="I359" s="103"/>
      <c r="J359" s="104"/>
      <c r="K359" s="103"/>
      <c r="M359" s="102"/>
    </row>
    <row r="360" spans="1:13" ht="15" customHeight="1" x14ac:dyDescent="0.2">
      <c r="A360" s="18" t="s">
        <v>1392</v>
      </c>
      <c r="B360" s="86">
        <v>2021</v>
      </c>
      <c r="C360" s="19">
        <v>215</v>
      </c>
      <c r="D360" s="86">
        <v>2</v>
      </c>
      <c r="E360" s="86">
        <v>182</v>
      </c>
      <c r="F360" s="86">
        <v>2</v>
      </c>
      <c r="G360" s="20" t="s">
        <v>1403</v>
      </c>
      <c r="H360" s="92">
        <v>0</v>
      </c>
      <c r="I360" s="87">
        <v>5.08</v>
      </c>
      <c r="J360" s="88">
        <v>107.5</v>
      </c>
      <c r="K360" s="86">
        <v>91</v>
      </c>
      <c r="M360" s="102"/>
    </row>
    <row r="361" spans="1:13" ht="15" customHeight="1" x14ac:dyDescent="0.2">
      <c r="A361" s="18"/>
      <c r="B361" s="19">
        <v>2022</v>
      </c>
      <c r="C361" s="71">
        <v>246</v>
      </c>
      <c r="D361" s="71">
        <v>3</v>
      </c>
      <c r="E361" s="71">
        <v>244</v>
      </c>
      <c r="F361" s="71">
        <v>4</v>
      </c>
      <c r="G361" s="20" t="s">
        <v>1432</v>
      </c>
      <c r="H361" s="71">
        <v>0</v>
      </c>
      <c r="I361" s="113">
        <v>5.95</v>
      </c>
      <c r="J361" s="114">
        <v>61.5</v>
      </c>
      <c r="K361" s="113">
        <v>61</v>
      </c>
      <c r="M361" s="102"/>
    </row>
    <row r="362" spans="1:13" ht="15" customHeight="1" x14ac:dyDescent="0.2">
      <c r="A362" s="18"/>
      <c r="B362" s="106" t="s">
        <v>15</v>
      </c>
      <c r="C362" s="106">
        <f>SUM(C360:C361)</f>
        <v>461</v>
      </c>
      <c r="D362" s="106">
        <f>SUM(D360:D361)</f>
        <v>5</v>
      </c>
      <c r="E362" s="106">
        <f>SUM(E360:E361)</f>
        <v>426</v>
      </c>
      <c r="F362" s="106">
        <f>SUM(F360:F361)</f>
        <v>6</v>
      </c>
      <c r="G362" s="107" t="s">
        <v>1403</v>
      </c>
      <c r="H362" s="106">
        <f>SUM(H360:H361)</f>
        <v>0</v>
      </c>
      <c r="I362" s="108">
        <f>E362/(C362/6)</f>
        <v>5.5444685466377441</v>
      </c>
      <c r="J362" s="109">
        <f t="shared" ref="J362" si="214">C362/F362</f>
        <v>76.833333333333329</v>
      </c>
      <c r="K362" s="108">
        <f t="shared" ref="K362" si="215">E362/F362</f>
        <v>71</v>
      </c>
      <c r="M362" s="106">
        <f>SUM(M360)</f>
        <v>0</v>
      </c>
    </row>
    <row r="363" spans="1:13" ht="15" customHeight="1" x14ac:dyDescent="0.2">
      <c r="A363" s="18"/>
      <c r="B363" s="102"/>
      <c r="C363" s="102"/>
      <c r="D363" s="102"/>
      <c r="E363" s="102"/>
      <c r="F363" s="102"/>
      <c r="G363" s="101"/>
      <c r="H363" s="102"/>
      <c r="I363" s="103"/>
      <c r="J363" s="104"/>
      <c r="K363" s="103"/>
      <c r="M363" s="102"/>
    </row>
    <row r="364" spans="1:13" ht="15" customHeight="1" x14ac:dyDescent="0.2">
      <c r="A364" s="18" t="s">
        <v>151</v>
      </c>
      <c r="B364" s="102">
        <v>1994</v>
      </c>
      <c r="C364" s="102">
        <v>12</v>
      </c>
      <c r="D364" s="102">
        <v>0</v>
      </c>
      <c r="E364" s="102">
        <v>9</v>
      </c>
      <c r="F364" s="102">
        <v>0</v>
      </c>
      <c r="G364" s="101" t="s">
        <v>673</v>
      </c>
      <c r="H364" s="102">
        <v>0</v>
      </c>
      <c r="I364" s="103">
        <f>E364/(C364/6)</f>
        <v>4.5</v>
      </c>
      <c r="J364" s="104"/>
      <c r="K364" s="103"/>
      <c r="M364" s="102">
        <v>1</v>
      </c>
    </row>
    <row r="365" spans="1:13" ht="15" customHeight="1" x14ac:dyDescent="0.2">
      <c r="A365" s="18"/>
      <c r="B365" s="102"/>
      <c r="C365" s="102"/>
      <c r="D365" s="102"/>
      <c r="E365" s="102"/>
      <c r="F365" s="102"/>
      <c r="G365" s="101"/>
      <c r="H365" s="102"/>
      <c r="I365" s="103"/>
      <c r="J365" s="104"/>
      <c r="K365" s="103"/>
      <c r="M365" s="102"/>
    </row>
    <row r="366" spans="1:13" ht="15" customHeight="1" x14ac:dyDescent="0.2">
      <c r="A366" s="18" t="s">
        <v>1118</v>
      </c>
      <c r="B366" s="102">
        <v>2015</v>
      </c>
      <c r="C366" s="21">
        <v>519</v>
      </c>
      <c r="D366" s="21">
        <v>8</v>
      </c>
      <c r="E366" s="21">
        <v>425</v>
      </c>
      <c r="F366" s="21">
        <v>9</v>
      </c>
      <c r="G366" s="23" t="s">
        <v>636</v>
      </c>
      <c r="H366" s="21">
        <v>0</v>
      </c>
      <c r="I366" s="103">
        <f>E366/(C366/6)</f>
        <v>4.9132947976878611</v>
      </c>
      <c r="J366" s="104">
        <f t="shared" ref="J366:J367" si="216">C366/F366</f>
        <v>57.666666666666664</v>
      </c>
      <c r="K366" s="103">
        <f t="shared" ref="K366:K367" si="217">E366/F366</f>
        <v>47.222222222222221</v>
      </c>
      <c r="M366" s="102"/>
    </row>
    <row r="367" spans="1:13" ht="15" customHeight="1" x14ac:dyDescent="0.2">
      <c r="A367" s="18"/>
      <c r="B367" s="106" t="s">
        <v>15</v>
      </c>
      <c r="C367" s="106">
        <f t="shared" ref="C367:F367" si="218">SUM(C366)</f>
        <v>519</v>
      </c>
      <c r="D367" s="106">
        <f t="shared" si="218"/>
        <v>8</v>
      </c>
      <c r="E367" s="106">
        <f t="shared" si="218"/>
        <v>425</v>
      </c>
      <c r="F367" s="106">
        <f t="shared" si="218"/>
        <v>9</v>
      </c>
      <c r="G367" s="107" t="s">
        <v>675</v>
      </c>
      <c r="H367" s="106">
        <f>SUM(H366)</f>
        <v>0</v>
      </c>
      <c r="I367" s="108">
        <f>E367/(C367/6)</f>
        <v>4.9132947976878611</v>
      </c>
      <c r="J367" s="109">
        <f t="shared" si="216"/>
        <v>57.666666666666664</v>
      </c>
      <c r="K367" s="108">
        <f t="shared" si="217"/>
        <v>47.222222222222221</v>
      </c>
      <c r="M367" s="106">
        <f>SUM(M366)</f>
        <v>0</v>
      </c>
    </row>
    <row r="368" spans="1:13" ht="15" customHeight="1" x14ac:dyDescent="0.2">
      <c r="A368" s="18"/>
      <c r="B368" s="102"/>
      <c r="C368" s="102"/>
      <c r="D368" s="102"/>
      <c r="E368" s="102"/>
      <c r="F368" s="102"/>
      <c r="G368" s="101"/>
      <c r="H368" s="102"/>
      <c r="I368" s="103"/>
      <c r="J368" s="104"/>
      <c r="K368" s="103"/>
      <c r="M368" s="102"/>
    </row>
    <row r="369" spans="1:13" ht="15" customHeight="1" x14ac:dyDescent="0.2">
      <c r="A369" s="19" t="s">
        <v>1440</v>
      </c>
      <c r="B369" s="19">
        <v>2022</v>
      </c>
      <c r="C369" s="71">
        <v>717</v>
      </c>
      <c r="D369" s="71">
        <v>31</v>
      </c>
      <c r="E369" s="71">
        <v>353</v>
      </c>
      <c r="F369" s="71">
        <v>31</v>
      </c>
      <c r="G369" s="20" t="s">
        <v>1427</v>
      </c>
      <c r="H369" s="71">
        <v>1</v>
      </c>
      <c r="I369" s="113">
        <v>2.95</v>
      </c>
      <c r="J369" s="114">
        <v>23.13</v>
      </c>
      <c r="K369" s="113">
        <v>11.39</v>
      </c>
      <c r="M369" s="102"/>
    </row>
    <row r="370" spans="1:13" ht="15" customHeight="1" x14ac:dyDescent="0.2">
      <c r="A370" s="18"/>
      <c r="B370" s="106" t="s">
        <v>15</v>
      </c>
      <c r="C370" s="106">
        <f>SUM(C369)</f>
        <v>717</v>
      </c>
      <c r="D370" s="106">
        <f>SUM(D369)</f>
        <v>31</v>
      </c>
      <c r="E370" s="106">
        <f>SUM(E369)</f>
        <v>353</v>
      </c>
      <c r="F370" s="106">
        <f t="shared" ref="F370" si="219">SUM(F369)</f>
        <v>31</v>
      </c>
      <c r="G370" s="107" t="s">
        <v>675</v>
      </c>
      <c r="H370" s="106">
        <f>SUM(H369)</f>
        <v>1</v>
      </c>
      <c r="I370" s="108">
        <f>E370/(C370/6)</f>
        <v>2.9539748953974896</v>
      </c>
      <c r="J370" s="109">
        <f t="shared" ref="J370" si="220">C370/F370</f>
        <v>23.129032258064516</v>
      </c>
      <c r="K370" s="108">
        <f t="shared" ref="K370" si="221">E370/F370</f>
        <v>11.387096774193548</v>
      </c>
      <c r="M370" s="106">
        <f>SUM(M369)</f>
        <v>0</v>
      </c>
    </row>
    <row r="371" spans="1:13" ht="15" customHeight="1" x14ac:dyDescent="0.2">
      <c r="A371" s="18"/>
      <c r="B371" s="102"/>
      <c r="C371" s="102"/>
      <c r="D371" s="102"/>
      <c r="E371" s="102"/>
      <c r="F371" s="102"/>
      <c r="G371" s="101"/>
      <c r="H371" s="102"/>
      <c r="I371" s="103"/>
      <c r="J371" s="104"/>
      <c r="K371" s="103"/>
      <c r="M371" s="102"/>
    </row>
    <row r="372" spans="1:13" ht="15" customHeight="1" x14ac:dyDescent="0.2">
      <c r="A372" s="18" t="s">
        <v>153</v>
      </c>
      <c r="B372" s="102">
        <v>2005</v>
      </c>
      <c r="C372" s="102">
        <v>6</v>
      </c>
      <c r="D372" s="102">
        <v>0</v>
      </c>
      <c r="E372" s="102">
        <v>2</v>
      </c>
      <c r="F372" s="102">
        <v>1</v>
      </c>
      <c r="G372" s="101" t="s">
        <v>674</v>
      </c>
      <c r="H372" s="102">
        <v>0</v>
      </c>
      <c r="I372" s="103">
        <f>E372/(C372/6)</f>
        <v>2</v>
      </c>
      <c r="J372" s="104">
        <f t="shared" si="205"/>
        <v>6</v>
      </c>
      <c r="K372" s="103">
        <f t="shared" si="206"/>
        <v>2</v>
      </c>
      <c r="M372" s="102">
        <v>1</v>
      </c>
    </row>
    <row r="373" spans="1:13" ht="15" customHeight="1" x14ac:dyDescent="0.2">
      <c r="A373" s="18"/>
      <c r="B373" s="102">
        <v>2006</v>
      </c>
      <c r="C373" s="102">
        <v>84</v>
      </c>
      <c r="D373" s="102">
        <v>1</v>
      </c>
      <c r="E373" s="102">
        <v>81</v>
      </c>
      <c r="F373" s="102">
        <v>5</v>
      </c>
      <c r="G373" s="101" t="s">
        <v>675</v>
      </c>
      <c r="H373" s="102">
        <v>1</v>
      </c>
      <c r="I373" s="103">
        <f>E373/(C373/6)</f>
        <v>5.7857142857142856</v>
      </c>
      <c r="J373" s="104">
        <f t="shared" si="205"/>
        <v>16.8</v>
      </c>
      <c r="K373" s="103">
        <f t="shared" si="206"/>
        <v>16.2</v>
      </c>
      <c r="M373" s="102">
        <v>3</v>
      </c>
    </row>
    <row r="374" spans="1:13" ht="15" customHeight="1" x14ac:dyDescent="0.2">
      <c r="A374" s="18"/>
      <c r="B374" s="106" t="s">
        <v>15</v>
      </c>
      <c r="C374" s="106">
        <v>90</v>
      </c>
      <c r="D374" s="106">
        <v>1</v>
      </c>
      <c r="E374" s="106">
        <v>83</v>
      </c>
      <c r="F374" s="106">
        <v>6</v>
      </c>
      <c r="G374" s="107" t="s">
        <v>675</v>
      </c>
      <c r="H374" s="106">
        <v>1</v>
      </c>
      <c r="I374" s="108">
        <f>E374/(C374/6)</f>
        <v>5.5333333333333332</v>
      </c>
      <c r="J374" s="109">
        <f t="shared" si="205"/>
        <v>15</v>
      </c>
      <c r="K374" s="108">
        <f t="shared" si="206"/>
        <v>13.833333333333334</v>
      </c>
      <c r="M374" s="106">
        <v>4</v>
      </c>
    </row>
    <row r="375" spans="1:13" ht="15" customHeight="1" x14ac:dyDescent="0.2">
      <c r="A375" s="18"/>
      <c r="B375" s="102"/>
      <c r="C375" s="102"/>
      <c r="D375" s="102"/>
      <c r="E375" s="102"/>
      <c r="F375" s="102"/>
      <c r="G375" s="101"/>
      <c r="H375" s="102"/>
      <c r="I375" s="103"/>
      <c r="J375" s="104"/>
      <c r="K375" s="103"/>
      <c r="M375" s="102"/>
    </row>
    <row r="376" spans="1:13" ht="15" customHeight="1" x14ac:dyDescent="0.2">
      <c r="A376" s="18" t="s">
        <v>154</v>
      </c>
      <c r="B376" s="102">
        <v>1999</v>
      </c>
      <c r="C376" s="102">
        <v>6</v>
      </c>
      <c r="D376" s="102">
        <v>0</v>
      </c>
      <c r="E376" s="102">
        <v>12</v>
      </c>
      <c r="F376" s="102">
        <v>0</v>
      </c>
      <c r="G376" s="101" t="s">
        <v>676</v>
      </c>
      <c r="H376" s="102">
        <v>0</v>
      </c>
      <c r="I376" s="103">
        <f>E376/(C376/6)</f>
        <v>12</v>
      </c>
      <c r="J376" s="104"/>
      <c r="K376" s="103"/>
      <c r="M376" s="102">
        <v>1</v>
      </c>
    </row>
    <row r="377" spans="1:13" ht="15" customHeight="1" x14ac:dyDescent="0.2">
      <c r="A377" s="18"/>
      <c r="B377" s="102"/>
      <c r="C377" s="102"/>
      <c r="D377" s="102"/>
      <c r="E377" s="102"/>
      <c r="F377" s="102"/>
      <c r="G377" s="101"/>
      <c r="H377" s="102"/>
      <c r="I377" s="103"/>
      <c r="J377" s="104"/>
      <c r="K377" s="103"/>
      <c r="M377" s="102"/>
    </row>
    <row r="378" spans="1:13" ht="15" customHeight="1" x14ac:dyDescent="0.2">
      <c r="A378" s="18" t="s">
        <v>159</v>
      </c>
      <c r="B378" s="102">
        <v>1991</v>
      </c>
      <c r="C378" s="102">
        <v>48</v>
      </c>
      <c r="D378" s="102">
        <v>3</v>
      </c>
      <c r="E378" s="102">
        <v>32</v>
      </c>
      <c r="F378" s="102">
        <v>0</v>
      </c>
      <c r="G378" s="101" t="s">
        <v>677</v>
      </c>
      <c r="H378" s="102">
        <v>0</v>
      </c>
      <c r="I378" s="103">
        <f t="shared" ref="I378:I384" si="222">E378/(C378/6)</f>
        <v>4</v>
      </c>
      <c r="J378" s="104"/>
      <c r="K378" s="103"/>
      <c r="M378" s="102">
        <v>1</v>
      </c>
    </row>
    <row r="379" spans="1:13" ht="15" customHeight="1" x14ac:dyDescent="0.2">
      <c r="A379" s="18"/>
      <c r="B379" s="102">
        <v>1994</v>
      </c>
      <c r="C379" s="102">
        <v>165</v>
      </c>
      <c r="D379" s="102">
        <v>4</v>
      </c>
      <c r="E379" s="102">
        <v>105</v>
      </c>
      <c r="F379" s="102">
        <v>6</v>
      </c>
      <c r="G379" s="101" t="s">
        <v>569</v>
      </c>
      <c r="H379" s="102">
        <v>0</v>
      </c>
      <c r="I379" s="103">
        <f t="shared" si="222"/>
        <v>3.8181818181818183</v>
      </c>
      <c r="J379" s="104">
        <f t="shared" si="205"/>
        <v>27.5</v>
      </c>
      <c r="K379" s="103">
        <f t="shared" si="206"/>
        <v>17.5</v>
      </c>
      <c r="M379" s="102">
        <v>7</v>
      </c>
    </row>
    <row r="380" spans="1:13" ht="15" customHeight="1" x14ac:dyDescent="0.2">
      <c r="A380" s="18"/>
      <c r="B380" s="102">
        <v>1995</v>
      </c>
      <c r="C380" s="102">
        <v>837</v>
      </c>
      <c r="D380" s="102">
        <v>27</v>
      </c>
      <c r="E380" s="102">
        <v>503</v>
      </c>
      <c r="F380" s="102">
        <v>26</v>
      </c>
      <c r="G380" s="101" t="s">
        <v>678</v>
      </c>
      <c r="H380" s="102">
        <v>0</v>
      </c>
      <c r="I380" s="103">
        <f t="shared" si="222"/>
        <v>3.6057347670250897</v>
      </c>
      <c r="J380" s="104">
        <f t="shared" si="205"/>
        <v>32.192307692307693</v>
      </c>
      <c r="K380" s="103">
        <f t="shared" si="206"/>
        <v>19.346153846153847</v>
      </c>
      <c r="M380" s="102">
        <v>19</v>
      </c>
    </row>
    <row r="381" spans="1:13" ht="15" customHeight="1" x14ac:dyDescent="0.2">
      <c r="A381" s="18"/>
      <c r="B381" s="102">
        <v>1996</v>
      </c>
      <c r="C381" s="102">
        <v>619</v>
      </c>
      <c r="D381" s="102">
        <v>15</v>
      </c>
      <c r="E381" s="102">
        <v>397</v>
      </c>
      <c r="F381" s="102">
        <v>10</v>
      </c>
      <c r="G381" s="101" t="s">
        <v>679</v>
      </c>
      <c r="H381" s="102">
        <v>0</v>
      </c>
      <c r="I381" s="103">
        <f t="shared" si="222"/>
        <v>3.8481421647819061</v>
      </c>
      <c r="J381" s="104">
        <f t="shared" si="205"/>
        <v>61.9</v>
      </c>
      <c r="K381" s="103">
        <f t="shared" si="206"/>
        <v>39.700000000000003</v>
      </c>
      <c r="M381" s="102">
        <v>12</v>
      </c>
    </row>
    <row r="382" spans="1:13" ht="15" customHeight="1" x14ac:dyDescent="0.2">
      <c r="A382" s="18"/>
      <c r="B382" s="102">
        <v>1997</v>
      </c>
      <c r="C382" s="102">
        <v>36</v>
      </c>
      <c r="D382" s="102">
        <v>0</v>
      </c>
      <c r="E382" s="102">
        <v>50</v>
      </c>
      <c r="F382" s="102">
        <v>0</v>
      </c>
      <c r="G382" s="101" t="s">
        <v>574</v>
      </c>
      <c r="H382" s="102">
        <v>0</v>
      </c>
      <c r="I382" s="103">
        <f t="shared" si="222"/>
        <v>8.3333333333333339</v>
      </c>
      <c r="J382" s="104"/>
      <c r="K382" s="103"/>
      <c r="M382" s="102">
        <v>2</v>
      </c>
    </row>
    <row r="383" spans="1:13" ht="15" customHeight="1" x14ac:dyDescent="0.2">
      <c r="A383" s="18"/>
      <c r="B383" s="102">
        <v>1998</v>
      </c>
      <c r="C383" s="102">
        <v>96</v>
      </c>
      <c r="D383" s="102">
        <v>0</v>
      </c>
      <c r="E383" s="102">
        <v>124</v>
      </c>
      <c r="F383" s="102">
        <v>3</v>
      </c>
      <c r="G383" s="101" t="s">
        <v>680</v>
      </c>
      <c r="H383" s="102">
        <v>0</v>
      </c>
      <c r="I383" s="103">
        <f t="shared" si="222"/>
        <v>7.75</v>
      </c>
      <c r="J383" s="104">
        <f t="shared" si="205"/>
        <v>32</v>
      </c>
      <c r="K383" s="103">
        <f t="shared" si="206"/>
        <v>41.333333333333336</v>
      </c>
      <c r="M383" s="102">
        <v>5</v>
      </c>
    </row>
    <row r="384" spans="1:13" ht="15" customHeight="1" x14ac:dyDescent="0.2">
      <c r="A384" s="18"/>
      <c r="B384" s="106" t="s">
        <v>15</v>
      </c>
      <c r="C384" s="106">
        <v>1801</v>
      </c>
      <c r="D384" s="106">
        <v>49</v>
      </c>
      <c r="E384" s="106">
        <v>1211</v>
      </c>
      <c r="F384" s="106">
        <v>45</v>
      </c>
      <c r="G384" s="107" t="s">
        <v>678</v>
      </c>
      <c r="H384" s="106">
        <v>0</v>
      </c>
      <c r="I384" s="108">
        <f t="shared" si="222"/>
        <v>4.0344253192670738</v>
      </c>
      <c r="J384" s="109">
        <f t="shared" si="205"/>
        <v>40.022222222222226</v>
      </c>
      <c r="K384" s="108">
        <f t="shared" si="206"/>
        <v>26.911111111111111</v>
      </c>
      <c r="M384" s="106">
        <v>46</v>
      </c>
    </row>
    <row r="385" spans="1:13" ht="15" customHeight="1" x14ac:dyDescent="0.2">
      <c r="A385" s="18"/>
      <c r="B385" s="102"/>
      <c r="C385" s="102"/>
      <c r="D385" s="102"/>
      <c r="E385" s="102"/>
      <c r="F385" s="102"/>
      <c r="G385" s="101"/>
      <c r="H385" s="102"/>
      <c r="I385" s="103"/>
      <c r="J385" s="104"/>
      <c r="K385" s="103"/>
      <c r="M385" s="102"/>
    </row>
    <row r="386" spans="1:13" ht="15" customHeight="1" x14ac:dyDescent="0.2">
      <c r="A386" s="18" t="s">
        <v>160</v>
      </c>
      <c r="B386" s="102">
        <v>2005</v>
      </c>
      <c r="C386" s="102">
        <v>6</v>
      </c>
      <c r="D386" s="102">
        <v>0</v>
      </c>
      <c r="E386" s="102">
        <v>9</v>
      </c>
      <c r="F386" s="102">
        <v>0</v>
      </c>
      <c r="G386" s="101" t="s">
        <v>681</v>
      </c>
      <c r="H386" s="102">
        <v>0</v>
      </c>
      <c r="I386" s="103">
        <f>E386/(C386/6)</f>
        <v>9</v>
      </c>
      <c r="J386" s="104"/>
      <c r="K386" s="103"/>
      <c r="M386" s="102">
        <v>1</v>
      </c>
    </row>
    <row r="387" spans="1:13" ht="15" customHeight="1" x14ac:dyDescent="0.2">
      <c r="A387" s="18"/>
      <c r="B387" s="102"/>
      <c r="C387" s="102"/>
      <c r="D387" s="102"/>
      <c r="E387" s="102"/>
      <c r="F387" s="102"/>
      <c r="G387" s="101"/>
      <c r="H387" s="102"/>
      <c r="I387" s="103"/>
      <c r="J387" s="104"/>
      <c r="K387" s="103"/>
      <c r="M387" s="102"/>
    </row>
    <row r="388" spans="1:13" ht="15" customHeight="1" x14ac:dyDescent="0.2">
      <c r="A388" s="18" t="s">
        <v>163</v>
      </c>
      <c r="B388" s="102">
        <v>1992</v>
      </c>
      <c r="C388" s="102">
        <v>27</v>
      </c>
      <c r="D388" s="102">
        <v>1</v>
      </c>
      <c r="E388" s="102">
        <v>26</v>
      </c>
      <c r="F388" s="102">
        <v>1</v>
      </c>
      <c r="G388" s="101" t="s">
        <v>682</v>
      </c>
      <c r="H388" s="102">
        <v>0</v>
      </c>
      <c r="I388" s="103">
        <f t="shared" ref="I388:I406" si="223">E388/(C388/6)</f>
        <v>5.7777777777777777</v>
      </c>
      <c r="J388" s="104">
        <f t="shared" si="205"/>
        <v>27</v>
      </c>
      <c r="K388" s="103">
        <f t="shared" si="206"/>
        <v>26</v>
      </c>
      <c r="M388" s="102">
        <v>2</v>
      </c>
    </row>
    <row r="389" spans="1:13" ht="15" customHeight="1" x14ac:dyDescent="0.2">
      <c r="A389" s="18"/>
      <c r="B389" s="102">
        <v>1993</v>
      </c>
      <c r="C389" s="102">
        <v>523</v>
      </c>
      <c r="D389" s="102">
        <v>17</v>
      </c>
      <c r="E389" s="102">
        <v>315</v>
      </c>
      <c r="F389" s="102">
        <v>4</v>
      </c>
      <c r="G389" s="101" t="s">
        <v>597</v>
      </c>
      <c r="H389" s="102">
        <v>0</v>
      </c>
      <c r="I389" s="103">
        <f t="shared" si="223"/>
        <v>3.6137667304015295</v>
      </c>
      <c r="J389" s="104">
        <f t="shared" si="205"/>
        <v>130.75</v>
      </c>
      <c r="K389" s="103">
        <f t="shared" si="206"/>
        <v>78.75</v>
      </c>
      <c r="M389" s="102">
        <v>10</v>
      </c>
    </row>
    <row r="390" spans="1:13" ht="15" customHeight="1" x14ac:dyDescent="0.2">
      <c r="A390" s="18"/>
      <c r="B390" s="102">
        <v>1994</v>
      </c>
      <c r="C390" s="102">
        <v>384</v>
      </c>
      <c r="D390" s="102">
        <v>9</v>
      </c>
      <c r="E390" s="102">
        <v>181</v>
      </c>
      <c r="F390" s="102">
        <v>6</v>
      </c>
      <c r="G390" s="101" t="s">
        <v>683</v>
      </c>
      <c r="H390" s="102">
        <v>0</v>
      </c>
      <c r="I390" s="103">
        <f t="shared" si="223"/>
        <v>2.828125</v>
      </c>
      <c r="J390" s="104">
        <f t="shared" si="205"/>
        <v>64</v>
      </c>
      <c r="K390" s="103">
        <f t="shared" si="206"/>
        <v>30.166666666666668</v>
      </c>
      <c r="M390" s="102">
        <v>11</v>
      </c>
    </row>
    <row r="391" spans="1:13" ht="15" customHeight="1" x14ac:dyDescent="0.2">
      <c r="A391" s="18"/>
      <c r="B391" s="102">
        <v>1995</v>
      </c>
      <c r="C391" s="102">
        <v>1323</v>
      </c>
      <c r="D391" s="102">
        <v>42</v>
      </c>
      <c r="E391" s="102">
        <v>684</v>
      </c>
      <c r="F391" s="102">
        <v>35</v>
      </c>
      <c r="G391" s="101" t="s">
        <v>684</v>
      </c>
      <c r="H391" s="102">
        <v>2</v>
      </c>
      <c r="I391" s="103">
        <f t="shared" si="223"/>
        <v>3.1020408163265305</v>
      </c>
      <c r="J391" s="104">
        <f t="shared" si="205"/>
        <v>37.799999999999997</v>
      </c>
      <c r="K391" s="103">
        <f t="shared" si="206"/>
        <v>19.542857142857144</v>
      </c>
      <c r="M391" s="102">
        <v>20</v>
      </c>
    </row>
    <row r="392" spans="1:13" ht="15" customHeight="1" x14ac:dyDescent="0.2">
      <c r="A392" s="18"/>
      <c r="B392" s="102">
        <v>1996</v>
      </c>
      <c r="C392" s="102">
        <v>1515</v>
      </c>
      <c r="D392" s="102">
        <v>48</v>
      </c>
      <c r="E392" s="102">
        <v>798</v>
      </c>
      <c r="F392" s="102">
        <v>44</v>
      </c>
      <c r="G392" s="101" t="s">
        <v>685</v>
      </c>
      <c r="H392" s="102">
        <v>4</v>
      </c>
      <c r="I392" s="103">
        <f t="shared" si="223"/>
        <v>3.1603960396039605</v>
      </c>
      <c r="J392" s="104">
        <f t="shared" si="205"/>
        <v>34.43181818181818</v>
      </c>
      <c r="K392" s="103">
        <f t="shared" si="206"/>
        <v>18.136363636363637</v>
      </c>
      <c r="M392" s="102">
        <v>16</v>
      </c>
    </row>
    <row r="393" spans="1:13" ht="15" customHeight="1" x14ac:dyDescent="0.2">
      <c r="A393" s="18"/>
      <c r="B393" s="102">
        <v>1997</v>
      </c>
      <c r="C393" s="102">
        <v>2075</v>
      </c>
      <c r="D393" s="102">
        <v>94</v>
      </c>
      <c r="E393" s="102">
        <v>835</v>
      </c>
      <c r="F393" s="102">
        <v>84</v>
      </c>
      <c r="G393" s="101" t="s">
        <v>686</v>
      </c>
      <c r="H393" s="102">
        <v>10</v>
      </c>
      <c r="I393" s="103">
        <f t="shared" si="223"/>
        <v>2.4144578313253011</v>
      </c>
      <c r="J393" s="104">
        <f t="shared" si="205"/>
        <v>24.702380952380953</v>
      </c>
      <c r="K393" s="103">
        <f t="shared" si="206"/>
        <v>9.9404761904761898</v>
      </c>
      <c r="M393" s="102">
        <v>21</v>
      </c>
    </row>
    <row r="394" spans="1:13" ht="15" customHeight="1" x14ac:dyDescent="0.2">
      <c r="A394" s="18"/>
      <c r="B394" s="102">
        <v>1998</v>
      </c>
      <c r="C394" s="102">
        <v>2017</v>
      </c>
      <c r="D394" s="102">
        <v>61</v>
      </c>
      <c r="E394" s="102">
        <v>994</v>
      </c>
      <c r="F394" s="102">
        <v>53</v>
      </c>
      <c r="G394" s="101" t="s">
        <v>621</v>
      </c>
      <c r="H394" s="102">
        <v>5</v>
      </c>
      <c r="I394" s="103">
        <f t="shared" si="223"/>
        <v>2.9568666336142786</v>
      </c>
      <c r="J394" s="104">
        <f t="shared" si="205"/>
        <v>38.056603773584904</v>
      </c>
      <c r="K394" s="103">
        <f t="shared" si="206"/>
        <v>18.754716981132077</v>
      </c>
      <c r="M394" s="102">
        <v>21</v>
      </c>
    </row>
    <row r="395" spans="1:13" ht="15" customHeight="1" x14ac:dyDescent="0.2">
      <c r="A395" s="18"/>
      <c r="B395" s="102">
        <v>1999</v>
      </c>
      <c r="C395" s="102">
        <v>1460</v>
      </c>
      <c r="D395" s="102">
        <v>55</v>
      </c>
      <c r="E395" s="102">
        <v>760</v>
      </c>
      <c r="F395" s="102">
        <v>49</v>
      </c>
      <c r="G395" s="101" t="s">
        <v>687</v>
      </c>
      <c r="H395" s="102">
        <v>3</v>
      </c>
      <c r="I395" s="103">
        <f t="shared" si="223"/>
        <v>3.1232876712328768</v>
      </c>
      <c r="J395" s="104">
        <f t="shared" si="205"/>
        <v>29.795918367346939</v>
      </c>
      <c r="K395" s="103">
        <f t="shared" si="206"/>
        <v>15.510204081632653</v>
      </c>
      <c r="M395" s="102">
        <v>15</v>
      </c>
    </row>
    <row r="396" spans="1:13" ht="15" customHeight="1" x14ac:dyDescent="0.2">
      <c r="A396" s="18"/>
      <c r="B396" s="102">
        <v>2000</v>
      </c>
      <c r="C396" s="102">
        <v>1002</v>
      </c>
      <c r="D396" s="102">
        <v>36</v>
      </c>
      <c r="E396" s="102">
        <v>494</v>
      </c>
      <c r="F396" s="102">
        <v>17</v>
      </c>
      <c r="G396" s="101" t="s">
        <v>688</v>
      </c>
      <c r="H396" s="102">
        <v>0</v>
      </c>
      <c r="I396" s="103">
        <f t="shared" si="223"/>
        <v>2.9580838323353293</v>
      </c>
      <c r="J396" s="104">
        <f t="shared" si="205"/>
        <v>58.941176470588232</v>
      </c>
      <c r="K396" s="103">
        <f t="shared" si="206"/>
        <v>29.058823529411764</v>
      </c>
      <c r="M396" s="102">
        <v>15</v>
      </c>
    </row>
    <row r="397" spans="1:13" ht="15" customHeight="1" x14ac:dyDescent="0.2">
      <c r="A397" s="18"/>
      <c r="B397" s="102">
        <v>2001</v>
      </c>
      <c r="C397" s="102">
        <v>1101</v>
      </c>
      <c r="D397" s="102">
        <v>39</v>
      </c>
      <c r="E397" s="102">
        <v>552</v>
      </c>
      <c r="F397" s="102">
        <v>31</v>
      </c>
      <c r="G397" s="101" t="s">
        <v>555</v>
      </c>
      <c r="H397" s="102">
        <v>0</v>
      </c>
      <c r="I397" s="103">
        <f t="shared" si="223"/>
        <v>3.0081743869209809</v>
      </c>
      <c r="J397" s="104">
        <f t="shared" si="205"/>
        <v>35.516129032258064</v>
      </c>
      <c r="K397" s="103">
        <f t="shared" si="206"/>
        <v>17.806451612903224</v>
      </c>
      <c r="M397" s="102">
        <v>17</v>
      </c>
    </row>
    <row r="398" spans="1:13" ht="15" customHeight="1" x14ac:dyDescent="0.2">
      <c r="A398" s="18"/>
      <c r="B398" s="102">
        <v>2002</v>
      </c>
      <c r="C398" s="102">
        <v>1020</v>
      </c>
      <c r="D398" s="102">
        <v>38</v>
      </c>
      <c r="E398" s="102">
        <v>514</v>
      </c>
      <c r="F398" s="102">
        <v>30</v>
      </c>
      <c r="G398" s="101" t="s">
        <v>689</v>
      </c>
      <c r="H398" s="102">
        <v>0</v>
      </c>
      <c r="I398" s="103">
        <f t="shared" si="223"/>
        <v>3.0235294117647058</v>
      </c>
      <c r="J398" s="104">
        <f t="shared" si="205"/>
        <v>34</v>
      </c>
      <c r="K398" s="103">
        <f t="shared" si="206"/>
        <v>17.133333333333333</v>
      </c>
      <c r="M398" s="102">
        <v>15</v>
      </c>
    </row>
    <row r="399" spans="1:13" ht="15" customHeight="1" x14ac:dyDescent="0.2">
      <c r="A399" s="18"/>
      <c r="B399" s="102">
        <v>2003</v>
      </c>
      <c r="C399" s="102">
        <v>626</v>
      </c>
      <c r="D399" s="102">
        <v>9</v>
      </c>
      <c r="E399" s="102">
        <v>457</v>
      </c>
      <c r="F399" s="102">
        <v>18</v>
      </c>
      <c r="G399" s="101" t="s">
        <v>690</v>
      </c>
      <c r="H399" s="102">
        <v>1</v>
      </c>
      <c r="I399" s="103">
        <f t="shared" si="223"/>
        <v>4.380191693290735</v>
      </c>
      <c r="J399" s="104">
        <f t="shared" si="205"/>
        <v>34.777777777777779</v>
      </c>
      <c r="K399" s="103">
        <f t="shared" si="206"/>
        <v>25.388888888888889</v>
      </c>
      <c r="M399" s="102">
        <v>12</v>
      </c>
    </row>
    <row r="400" spans="1:13" ht="15" customHeight="1" x14ac:dyDescent="0.2">
      <c r="A400" s="18"/>
      <c r="B400" s="102">
        <v>2004</v>
      </c>
      <c r="C400" s="102">
        <v>555</v>
      </c>
      <c r="D400" s="102">
        <v>16</v>
      </c>
      <c r="E400" s="102">
        <v>364</v>
      </c>
      <c r="F400" s="102">
        <v>10</v>
      </c>
      <c r="G400" s="101" t="s">
        <v>583</v>
      </c>
      <c r="H400" s="102">
        <v>0</v>
      </c>
      <c r="I400" s="103">
        <f t="shared" si="223"/>
        <v>3.9351351351351354</v>
      </c>
      <c r="J400" s="104">
        <f t="shared" si="205"/>
        <v>55.5</v>
      </c>
      <c r="K400" s="103">
        <f t="shared" si="206"/>
        <v>36.4</v>
      </c>
      <c r="M400" s="102">
        <v>13</v>
      </c>
    </row>
    <row r="401" spans="1:13" ht="15" customHeight="1" x14ac:dyDescent="0.2">
      <c r="A401" s="18"/>
      <c r="B401" s="102">
        <v>2005</v>
      </c>
      <c r="C401" s="102">
        <v>570</v>
      </c>
      <c r="D401" s="102">
        <v>21</v>
      </c>
      <c r="E401" s="102">
        <v>376</v>
      </c>
      <c r="F401" s="102">
        <v>15</v>
      </c>
      <c r="G401" s="101" t="s">
        <v>614</v>
      </c>
      <c r="H401" s="102">
        <v>1</v>
      </c>
      <c r="I401" s="103">
        <f t="shared" si="223"/>
        <v>3.9578947368421051</v>
      </c>
      <c r="J401" s="104">
        <f t="shared" si="205"/>
        <v>38</v>
      </c>
      <c r="K401" s="103">
        <f t="shared" si="206"/>
        <v>25.066666666666666</v>
      </c>
      <c r="M401" s="102">
        <v>13</v>
      </c>
    </row>
    <row r="402" spans="1:13" ht="15" customHeight="1" x14ac:dyDescent="0.2">
      <c r="A402" s="18"/>
      <c r="B402" s="102">
        <v>2006</v>
      </c>
      <c r="C402" s="102">
        <v>647</v>
      </c>
      <c r="D402" s="102">
        <v>23</v>
      </c>
      <c r="E402" s="102">
        <v>398</v>
      </c>
      <c r="F402" s="102">
        <v>19</v>
      </c>
      <c r="G402" s="101" t="s">
        <v>691</v>
      </c>
      <c r="H402" s="102">
        <v>1</v>
      </c>
      <c r="I402" s="103">
        <f t="shared" si="223"/>
        <v>3.690880989180835</v>
      </c>
      <c r="J402" s="104">
        <f t="shared" si="205"/>
        <v>34.05263157894737</v>
      </c>
      <c r="K402" s="103">
        <f t="shared" si="206"/>
        <v>20.94736842105263</v>
      </c>
      <c r="M402" s="102">
        <v>14</v>
      </c>
    </row>
    <row r="403" spans="1:13" ht="15" customHeight="1" x14ac:dyDescent="0.2">
      <c r="A403" s="18"/>
      <c r="B403" s="102">
        <v>2007</v>
      </c>
      <c r="C403" s="102">
        <v>460</v>
      </c>
      <c r="D403" s="102">
        <v>11</v>
      </c>
      <c r="E403" s="102">
        <v>278</v>
      </c>
      <c r="F403" s="102">
        <v>14</v>
      </c>
      <c r="G403" s="101" t="s">
        <v>692</v>
      </c>
      <c r="H403" s="102">
        <v>1</v>
      </c>
      <c r="I403" s="103">
        <f t="shared" si="223"/>
        <v>3.6260869565217391</v>
      </c>
      <c r="J403" s="104">
        <f t="shared" si="205"/>
        <v>32.857142857142854</v>
      </c>
      <c r="K403" s="103">
        <f t="shared" si="206"/>
        <v>19.857142857142858</v>
      </c>
      <c r="M403" s="102">
        <v>10</v>
      </c>
    </row>
    <row r="404" spans="1:13" ht="15" customHeight="1" x14ac:dyDescent="0.2">
      <c r="A404" s="18"/>
      <c r="B404" s="102">
        <v>2014</v>
      </c>
      <c r="C404" s="21">
        <v>24</v>
      </c>
      <c r="D404" s="21">
        <v>1</v>
      </c>
      <c r="E404" s="21">
        <v>38</v>
      </c>
      <c r="F404" s="21">
        <v>1</v>
      </c>
      <c r="G404" s="24" t="s">
        <v>552</v>
      </c>
      <c r="H404" s="21">
        <v>0</v>
      </c>
      <c r="I404" s="103">
        <f t="shared" si="223"/>
        <v>9.5</v>
      </c>
      <c r="J404" s="104">
        <f t="shared" ref="J404" si="224">C404/F404</f>
        <v>24</v>
      </c>
      <c r="K404" s="103">
        <f t="shared" ref="K404" si="225">E404/F404</f>
        <v>38</v>
      </c>
      <c r="M404" s="102"/>
    </row>
    <row r="405" spans="1:13" ht="15" customHeight="1" x14ac:dyDescent="0.2">
      <c r="A405" s="18"/>
      <c r="B405" s="102">
        <v>2015</v>
      </c>
      <c r="C405" s="21">
        <v>14</v>
      </c>
      <c r="D405" s="21">
        <v>0</v>
      </c>
      <c r="E405" s="21">
        <v>11</v>
      </c>
      <c r="F405" s="21">
        <v>0</v>
      </c>
      <c r="G405" s="24" t="s">
        <v>575</v>
      </c>
      <c r="H405" s="21">
        <v>0</v>
      </c>
      <c r="I405" s="103">
        <f t="shared" si="223"/>
        <v>4.7142857142857144</v>
      </c>
      <c r="J405" s="104" t="e">
        <f t="shared" ref="J405" si="226">C405/F405</f>
        <v>#DIV/0!</v>
      </c>
      <c r="K405" s="103" t="e">
        <f t="shared" ref="K405" si="227">E405/F405</f>
        <v>#DIV/0!</v>
      </c>
      <c r="M405" s="102"/>
    </row>
    <row r="406" spans="1:13" ht="15" customHeight="1" x14ac:dyDescent="0.2">
      <c r="A406" s="18"/>
      <c r="B406" s="106" t="s">
        <v>15</v>
      </c>
      <c r="C406" s="106">
        <f>SUM(C388:C405)</f>
        <v>15343</v>
      </c>
      <c r="D406" s="106">
        <f>SUM(D388:D405)</f>
        <v>521</v>
      </c>
      <c r="E406" s="106">
        <f>SUM(E388:E405)</f>
        <v>8075</v>
      </c>
      <c r="F406" s="106">
        <f>SUM(F388:F405)</f>
        <v>431</v>
      </c>
      <c r="G406" s="107" t="s">
        <v>686</v>
      </c>
      <c r="H406" s="106">
        <f>SUM(H388:H405)</f>
        <v>28</v>
      </c>
      <c r="I406" s="108">
        <f t="shared" si="223"/>
        <v>3.1577918268917422</v>
      </c>
      <c r="J406" s="109">
        <f t="shared" si="205"/>
        <v>35.598607888631093</v>
      </c>
      <c r="K406" s="108">
        <f t="shared" si="206"/>
        <v>18.735498839907194</v>
      </c>
      <c r="M406" s="106">
        <f>SUM(M388:M405)</f>
        <v>225</v>
      </c>
    </row>
    <row r="407" spans="1:13" ht="15" customHeight="1" x14ac:dyDescent="0.2">
      <c r="A407" s="18"/>
      <c r="B407" s="102"/>
      <c r="C407" s="102"/>
      <c r="D407" s="102"/>
      <c r="E407" s="102"/>
      <c r="F407" s="102"/>
      <c r="G407" s="101"/>
      <c r="H407" s="102"/>
      <c r="I407" s="103"/>
      <c r="J407" s="104"/>
      <c r="K407" s="103"/>
      <c r="M407" s="102"/>
    </row>
    <row r="408" spans="1:13" ht="15" customHeight="1" x14ac:dyDescent="0.2">
      <c r="A408" s="19" t="s">
        <v>1426</v>
      </c>
      <c r="B408" s="19">
        <v>2022</v>
      </c>
      <c r="C408" s="71">
        <v>72</v>
      </c>
      <c r="D408" s="71">
        <v>0</v>
      </c>
      <c r="E408" s="71">
        <v>49</v>
      </c>
      <c r="F408" s="71">
        <v>0</v>
      </c>
      <c r="G408" s="20" t="s">
        <v>1435</v>
      </c>
      <c r="H408" s="71">
        <v>0</v>
      </c>
      <c r="I408" s="113">
        <v>4.08</v>
      </c>
      <c r="J408" s="114" t="s">
        <v>13</v>
      </c>
      <c r="K408" s="113" t="s">
        <v>13</v>
      </c>
      <c r="L408" s="21"/>
      <c r="M408" s="20"/>
    </row>
    <row r="409" spans="1:13" ht="15" customHeight="1" x14ac:dyDescent="0.2">
      <c r="A409" s="18"/>
      <c r="B409" s="106" t="s">
        <v>15</v>
      </c>
      <c r="C409" s="106">
        <f>SUM(C408)</f>
        <v>72</v>
      </c>
      <c r="D409" s="106">
        <f>SUM(D408)</f>
        <v>0</v>
      </c>
      <c r="E409" s="106">
        <f>SUM(E408)</f>
        <v>49</v>
      </c>
      <c r="F409" s="106">
        <f>SUM(F408)</f>
        <v>0</v>
      </c>
      <c r="G409" s="25" t="s">
        <v>1435</v>
      </c>
      <c r="H409" s="106">
        <f>SUM(H408)</f>
        <v>0</v>
      </c>
      <c r="I409" s="108">
        <f>E409/(C409/6)</f>
        <v>4.083333333333333</v>
      </c>
      <c r="J409" s="109" t="e">
        <f t="shared" ref="J409" si="228">C409/F409</f>
        <v>#DIV/0!</v>
      </c>
      <c r="K409" s="108" t="e">
        <f t="shared" ref="K409" si="229">E409/F409</f>
        <v>#DIV/0!</v>
      </c>
      <c r="M409" s="102"/>
    </row>
    <row r="410" spans="1:13" ht="15" customHeight="1" x14ac:dyDescent="0.2">
      <c r="A410" s="18"/>
      <c r="B410" s="102"/>
      <c r="C410" s="102"/>
      <c r="D410" s="102"/>
      <c r="E410" s="102"/>
      <c r="F410" s="102"/>
      <c r="G410" s="101"/>
      <c r="H410" s="102"/>
      <c r="I410" s="103"/>
      <c r="J410" s="104"/>
      <c r="K410" s="103"/>
      <c r="M410" s="102"/>
    </row>
    <row r="411" spans="1:13" ht="15" customHeight="1" x14ac:dyDescent="0.2">
      <c r="A411" s="19" t="s">
        <v>1305</v>
      </c>
      <c r="B411" s="19">
        <v>2018</v>
      </c>
      <c r="C411" s="19">
        <v>45</v>
      </c>
      <c r="D411" s="86">
        <v>0</v>
      </c>
      <c r="E411" s="86">
        <v>47</v>
      </c>
      <c r="F411" s="86">
        <v>2</v>
      </c>
      <c r="G411" s="91" t="s">
        <v>1338</v>
      </c>
      <c r="H411" s="92">
        <v>0</v>
      </c>
      <c r="I411" s="89">
        <v>6.27</v>
      </c>
      <c r="J411" s="90">
        <v>22.5</v>
      </c>
      <c r="K411" s="89">
        <v>23.5</v>
      </c>
      <c r="L411" s="21"/>
      <c r="M411" s="20"/>
    </row>
    <row r="412" spans="1:13" ht="15" customHeight="1" x14ac:dyDescent="0.2">
      <c r="B412" s="19">
        <v>2019</v>
      </c>
      <c r="C412" s="86">
        <v>78</v>
      </c>
      <c r="D412" s="86">
        <v>2</v>
      </c>
      <c r="E412" s="86">
        <v>59</v>
      </c>
      <c r="F412" s="86">
        <v>4</v>
      </c>
      <c r="G412" s="20" t="s">
        <v>1329</v>
      </c>
      <c r="H412" s="92">
        <v>0</v>
      </c>
      <c r="I412" s="87">
        <v>4.54</v>
      </c>
      <c r="J412" s="88">
        <v>19.5</v>
      </c>
      <c r="K412" s="87">
        <v>14.75</v>
      </c>
      <c r="L412" s="21"/>
    </row>
    <row r="413" spans="1:13" ht="15" customHeight="1" x14ac:dyDescent="0.2">
      <c r="B413" s="86">
        <v>2021</v>
      </c>
      <c r="C413" s="19">
        <v>4</v>
      </c>
      <c r="D413" s="86">
        <v>0</v>
      </c>
      <c r="E413" s="86">
        <v>0</v>
      </c>
      <c r="F413" s="86">
        <v>2</v>
      </c>
      <c r="G413" s="20" t="s">
        <v>1402</v>
      </c>
      <c r="H413" s="92">
        <v>0</v>
      </c>
      <c r="I413" s="87">
        <v>0</v>
      </c>
      <c r="J413" s="88">
        <v>2</v>
      </c>
      <c r="K413" s="86">
        <v>0</v>
      </c>
      <c r="L413" s="21"/>
    </row>
    <row r="414" spans="1:13" ht="15" customHeight="1" x14ac:dyDescent="0.2">
      <c r="B414" s="106" t="s">
        <v>15</v>
      </c>
      <c r="C414" s="106">
        <f>SUM(C411:C413)</f>
        <v>127</v>
      </c>
      <c r="D414" s="106">
        <f t="shared" ref="D414:H414" si="230">SUM(D411:D413)</f>
        <v>2</v>
      </c>
      <c r="E414" s="106">
        <f t="shared" si="230"/>
        <v>106</v>
      </c>
      <c r="F414" s="106">
        <f t="shared" si="230"/>
        <v>8</v>
      </c>
      <c r="G414" s="25" t="s">
        <v>1329</v>
      </c>
      <c r="H414" s="106">
        <f t="shared" si="230"/>
        <v>0</v>
      </c>
      <c r="I414" s="108">
        <f>E414/(C414/6)</f>
        <v>5.0078740157480315</v>
      </c>
      <c r="J414" s="109">
        <f t="shared" ref="J414" si="231">C414/F414</f>
        <v>15.875</v>
      </c>
      <c r="K414" s="108">
        <f t="shared" ref="K414" si="232">E414/F414</f>
        <v>13.25</v>
      </c>
    </row>
    <row r="415" spans="1:13" ht="15" customHeight="1" x14ac:dyDescent="0.2">
      <c r="B415" s="102"/>
      <c r="C415" s="102"/>
      <c r="D415" s="102"/>
      <c r="E415" s="102"/>
      <c r="F415" s="102"/>
      <c r="G415" s="24"/>
      <c r="H415" s="102"/>
      <c r="I415" s="103"/>
      <c r="J415" s="104"/>
      <c r="K415" s="103"/>
      <c r="M415" s="102"/>
    </row>
    <row r="416" spans="1:13" ht="15" customHeight="1" x14ac:dyDescent="0.2">
      <c r="A416" s="18" t="s">
        <v>172</v>
      </c>
      <c r="B416" s="102">
        <v>2003</v>
      </c>
      <c r="C416" s="102">
        <v>10</v>
      </c>
      <c r="D416" s="102">
        <v>1</v>
      </c>
      <c r="E416" s="102">
        <v>8</v>
      </c>
      <c r="F416" s="102">
        <v>0</v>
      </c>
      <c r="G416" s="101" t="s">
        <v>574</v>
      </c>
      <c r="H416" s="102">
        <v>0</v>
      </c>
      <c r="I416" s="103">
        <f>E416/(C416/6)</f>
        <v>4.8</v>
      </c>
      <c r="J416" s="104"/>
      <c r="K416" s="103"/>
      <c r="M416" s="102">
        <v>1</v>
      </c>
    </row>
    <row r="417" spans="1:13" ht="15" customHeight="1" x14ac:dyDescent="0.2">
      <c r="A417" s="18"/>
      <c r="B417" s="102">
        <v>2004</v>
      </c>
      <c r="C417" s="102">
        <v>8</v>
      </c>
      <c r="D417" s="102">
        <v>0</v>
      </c>
      <c r="E417" s="102">
        <v>9</v>
      </c>
      <c r="F417" s="102">
        <v>0</v>
      </c>
      <c r="G417" s="101" t="s">
        <v>693</v>
      </c>
      <c r="H417" s="102">
        <v>0</v>
      </c>
      <c r="I417" s="103">
        <f>E417/(C417/6)</f>
        <v>6.75</v>
      </c>
      <c r="J417" s="104"/>
      <c r="K417" s="103"/>
      <c r="M417" s="102">
        <v>2</v>
      </c>
    </row>
    <row r="418" spans="1:13" ht="15" customHeight="1" x14ac:dyDescent="0.2">
      <c r="A418" s="18"/>
      <c r="B418" s="102">
        <v>2005</v>
      </c>
      <c r="C418" s="102">
        <v>6</v>
      </c>
      <c r="D418" s="102">
        <v>0</v>
      </c>
      <c r="E418" s="102">
        <v>10</v>
      </c>
      <c r="F418" s="102">
        <v>0</v>
      </c>
      <c r="G418" s="101" t="s">
        <v>694</v>
      </c>
      <c r="H418" s="102">
        <v>0</v>
      </c>
      <c r="I418" s="103">
        <f>E418/(C418/6)</f>
        <v>10</v>
      </c>
      <c r="J418" s="104"/>
      <c r="K418" s="103"/>
      <c r="M418" s="102">
        <v>1</v>
      </c>
    </row>
    <row r="419" spans="1:13" ht="15" customHeight="1" x14ac:dyDescent="0.2">
      <c r="A419" s="18"/>
      <c r="B419" s="106" t="s">
        <v>15</v>
      </c>
      <c r="C419" s="106">
        <v>18</v>
      </c>
      <c r="D419" s="106">
        <v>1</v>
      </c>
      <c r="E419" s="106">
        <v>17</v>
      </c>
      <c r="F419" s="106">
        <v>0</v>
      </c>
      <c r="G419" s="107" t="s">
        <v>693</v>
      </c>
      <c r="H419" s="106">
        <v>0</v>
      </c>
      <c r="I419" s="108">
        <f>E419/(C419/6)</f>
        <v>5.666666666666667</v>
      </c>
      <c r="J419" s="109"/>
      <c r="K419" s="108"/>
      <c r="M419" s="106">
        <v>3</v>
      </c>
    </row>
    <row r="420" spans="1:13" ht="15" customHeight="1" x14ac:dyDescent="0.2">
      <c r="A420" s="18"/>
      <c r="B420" s="102"/>
      <c r="C420" s="102"/>
      <c r="D420" s="102"/>
      <c r="E420" s="102"/>
      <c r="F420" s="102"/>
      <c r="G420" s="101"/>
      <c r="H420" s="102"/>
      <c r="I420" s="103"/>
      <c r="J420" s="104"/>
      <c r="K420" s="103"/>
      <c r="M420" s="102"/>
    </row>
    <row r="421" spans="1:13" ht="15" customHeight="1" x14ac:dyDescent="0.2">
      <c r="A421" s="18" t="s">
        <v>171</v>
      </c>
      <c r="B421" s="102">
        <v>1990</v>
      </c>
      <c r="C421" s="102">
        <v>373</v>
      </c>
      <c r="D421" s="102">
        <v>18</v>
      </c>
      <c r="E421" s="102">
        <v>207</v>
      </c>
      <c r="F421" s="102">
        <v>13</v>
      </c>
      <c r="G421" s="101" t="s">
        <v>695</v>
      </c>
      <c r="H421" s="102">
        <v>1</v>
      </c>
      <c r="I421" s="103">
        <f t="shared" ref="I421:I427" si="233">E421/(C421/6)</f>
        <v>3.3297587131367292</v>
      </c>
      <c r="J421" s="104">
        <f t="shared" si="205"/>
        <v>28.692307692307693</v>
      </c>
      <c r="K421" s="103">
        <f t="shared" si="206"/>
        <v>15.923076923076923</v>
      </c>
      <c r="M421" s="102">
        <v>9</v>
      </c>
    </row>
    <row r="422" spans="1:13" ht="15" customHeight="1" x14ac:dyDescent="0.2">
      <c r="A422" s="18"/>
      <c r="B422" s="102">
        <v>1991</v>
      </c>
      <c r="C422" s="102">
        <v>241</v>
      </c>
      <c r="D422" s="102">
        <v>8</v>
      </c>
      <c r="E422" s="102">
        <v>127</v>
      </c>
      <c r="F422" s="102">
        <v>7</v>
      </c>
      <c r="G422" s="101" t="s">
        <v>696</v>
      </c>
      <c r="H422" s="102">
        <v>0</v>
      </c>
      <c r="I422" s="103">
        <f t="shared" si="233"/>
        <v>3.1618257261410792</v>
      </c>
      <c r="J422" s="104">
        <f t="shared" si="205"/>
        <v>34.428571428571431</v>
      </c>
      <c r="K422" s="103">
        <f t="shared" si="206"/>
        <v>18.142857142857142</v>
      </c>
      <c r="M422" s="102">
        <v>7</v>
      </c>
    </row>
    <row r="423" spans="1:13" ht="15" customHeight="1" x14ac:dyDescent="0.2">
      <c r="A423" s="18"/>
      <c r="B423" s="102">
        <v>1992</v>
      </c>
      <c r="C423" s="102">
        <v>258</v>
      </c>
      <c r="D423" s="102">
        <v>7</v>
      </c>
      <c r="E423" s="102">
        <v>196</v>
      </c>
      <c r="F423" s="102">
        <v>7</v>
      </c>
      <c r="G423" s="101" t="s">
        <v>603</v>
      </c>
      <c r="H423" s="102">
        <v>0</v>
      </c>
      <c r="I423" s="103">
        <f t="shared" si="233"/>
        <v>4.558139534883721</v>
      </c>
      <c r="J423" s="104">
        <f t="shared" si="205"/>
        <v>36.857142857142854</v>
      </c>
      <c r="K423" s="103">
        <f t="shared" si="206"/>
        <v>28</v>
      </c>
      <c r="M423" s="102">
        <v>8</v>
      </c>
    </row>
    <row r="424" spans="1:13" ht="15" customHeight="1" x14ac:dyDescent="0.2">
      <c r="A424" s="18"/>
      <c r="B424" s="102">
        <v>1993</v>
      </c>
      <c r="C424" s="102">
        <v>114</v>
      </c>
      <c r="D424" s="102">
        <v>4</v>
      </c>
      <c r="E424" s="102">
        <v>65</v>
      </c>
      <c r="F424" s="102">
        <v>3</v>
      </c>
      <c r="G424" s="101" t="s">
        <v>697</v>
      </c>
      <c r="H424" s="102">
        <v>0</v>
      </c>
      <c r="I424" s="103">
        <f t="shared" si="233"/>
        <v>3.4210526315789473</v>
      </c>
      <c r="J424" s="104">
        <f t="shared" si="205"/>
        <v>38</v>
      </c>
      <c r="K424" s="103">
        <f t="shared" si="206"/>
        <v>21.666666666666668</v>
      </c>
      <c r="M424" s="102">
        <v>2</v>
      </c>
    </row>
    <row r="425" spans="1:13" ht="15" customHeight="1" x14ac:dyDescent="0.2">
      <c r="A425" s="18"/>
      <c r="B425" s="102">
        <v>1994</v>
      </c>
      <c r="C425" s="102">
        <v>1175</v>
      </c>
      <c r="D425" s="102">
        <v>51</v>
      </c>
      <c r="E425" s="102">
        <v>534</v>
      </c>
      <c r="F425" s="102">
        <v>37</v>
      </c>
      <c r="G425" s="101" t="s">
        <v>698</v>
      </c>
      <c r="H425" s="102">
        <v>2</v>
      </c>
      <c r="I425" s="103">
        <f t="shared" si="233"/>
        <v>2.7268085106382975</v>
      </c>
      <c r="J425" s="104">
        <f t="shared" si="205"/>
        <v>31.756756756756758</v>
      </c>
      <c r="K425" s="103">
        <f t="shared" si="206"/>
        <v>14.432432432432432</v>
      </c>
      <c r="M425" s="102">
        <v>16</v>
      </c>
    </row>
    <row r="426" spans="1:13" ht="15" customHeight="1" x14ac:dyDescent="0.2">
      <c r="A426" s="18"/>
      <c r="B426" s="102">
        <v>2000</v>
      </c>
      <c r="C426" s="102">
        <v>30</v>
      </c>
      <c r="D426" s="102">
        <v>1</v>
      </c>
      <c r="E426" s="102">
        <v>34</v>
      </c>
      <c r="F426" s="102">
        <v>0</v>
      </c>
      <c r="G426" s="101" t="s">
        <v>651</v>
      </c>
      <c r="H426" s="102">
        <v>0</v>
      </c>
      <c r="I426" s="103">
        <f t="shared" si="233"/>
        <v>6.8</v>
      </c>
      <c r="J426" s="104"/>
      <c r="K426" s="103"/>
      <c r="M426" s="102">
        <v>1</v>
      </c>
    </row>
    <row r="427" spans="1:13" ht="15" customHeight="1" x14ac:dyDescent="0.2">
      <c r="A427" s="18"/>
      <c r="B427" s="106" t="s">
        <v>15</v>
      </c>
      <c r="C427" s="106">
        <v>2191</v>
      </c>
      <c r="D427" s="106">
        <v>89</v>
      </c>
      <c r="E427" s="106">
        <v>1163</v>
      </c>
      <c r="F427" s="106">
        <v>67</v>
      </c>
      <c r="G427" s="107" t="s">
        <v>695</v>
      </c>
      <c r="H427" s="106">
        <v>3</v>
      </c>
      <c r="I427" s="108">
        <f t="shared" si="233"/>
        <v>3.1848471017800088</v>
      </c>
      <c r="J427" s="109">
        <f t="shared" ref="J427:J520" si="234">C427/F427</f>
        <v>32.701492537313435</v>
      </c>
      <c r="K427" s="108">
        <f t="shared" ref="K427:K520" si="235">E427/F427</f>
        <v>17.35820895522388</v>
      </c>
      <c r="M427" s="106">
        <v>42</v>
      </c>
    </row>
    <row r="428" spans="1:13" ht="15" customHeight="1" x14ac:dyDescent="0.2">
      <c r="A428" s="18"/>
      <c r="B428" s="102"/>
      <c r="C428" s="102"/>
      <c r="D428" s="102"/>
      <c r="E428" s="102"/>
      <c r="F428" s="102"/>
      <c r="G428" s="101"/>
      <c r="H428" s="102"/>
      <c r="I428" s="103"/>
      <c r="J428" s="104"/>
      <c r="K428" s="103"/>
      <c r="M428" s="102"/>
    </row>
    <row r="429" spans="1:13" ht="15" customHeight="1" x14ac:dyDescent="0.2">
      <c r="A429" s="18" t="s">
        <v>1393</v>
      </c>
      <c r="B429" s="19">
        <v>2022</v>
      </c>
      <c r="C429" s="71">
        <v>1</v>
      </c>
      <c r="D429" s="71">
        <v>0</v>
      </c>
      <c r="E429" s="71">
        <v>5</v>
      </c>
      <c r="F429" s="71">
        <v>0</v>
      </c>
      <c r="G429" s="20" t="s">
        <v>1433</v>
      </c>
      <c r="H429" s="71">
        <v>0</v>
      </c>
      <c r="I429" s="113">
        <v>30</v>
      </c>
      <c r="J429" s="114" t="s">
        <v>13</v>
      </c>
      <c r="K429" s="113" t="s">
        <v>13</v>
      </c>
      <c r="M429" s="102"/>
    </row>
    <row r="430" spans="1:13" ht="15" customHeight="1" x14ac:dyDescent="0.2">
      <c r="A430" s="18"/>
      <c r="B430" s="106" t="s">
        <v>15</v>
      </c>
      <c r="C430" s="106">
        <f>SUM(C429)</f>
        <v>1</v>
      </c>
      <c r="D430" s="106">
        <f>SUM(D429)</f>
        <v>0</v>
      </c>
      <c r="E430" s="106">
        <f>SUM(E429)</f>
        <v>5</v>
      </c>
      <c r="F430" s="106">
        <f>SUM(F429)</f>
        <v>0</v>
      </c>
      <c r="G430" s="107" t="s">
        <v>1433</v>
      </c>
      <c r="H430" s="106">
        <f>SUM(H429)</f>
        <v>0</v>
      </c>
      <c r="I430" s="108">
        <f t="shared" ref="I430" si="236">E430/(C430/6)</f>
        <v>30</v>
      </c>
      <c r="J430" s="109" t="e">
        <f t="shared" ref="J430" si="237">C430/F430</f>
        <v>#DIV/0!</v>
      </c>
      <c r="K430" s="108" t="e">
        <f t="shared" ref="K430" si="238">E430/F430</f>
        <v>#DIV/0!</v>
      </c>
      <c r="M430" s="102"/>
    </row>
    <row r="431" spans="1:13" ht="15" customHeight="1" x14ac:dyDescent="0.2">
      <c r="A431" s="18"/>
      <c r="B431" s="102"/>
      <c r="C431" s="102"/>
      <c r="D431" s="102"/>
      <c r="E431" s="102"/>
      <c r="F431" s="102"/>
      <c r="G431" s="101"/>
      <c r="H431" s="102"/>
      <c r="I431" s="103"/>
      <c r="J431" s="104"/>
      <c r="K431" s="103"/>
      <c r="M431" s="102"/>
    </row>
    <row r="432" spans="1:13" ht="15" customHeight="1" x14ac:dyDescent="0.2">
      <c r="A432" s="18" t="s">
        <v>170</v>
      </c>
      <c r="B432" s="102">
        <v>2000</v>
      </c>
      <c r="C432" s="102">
        <v>88</v>
      </c>
      <c r="D432" s="102">
        <v>1</v>
      </c>
      <c r="E432" s="102">
        <v>69</v>
      </c>
      <c r="F432" s="102">
        <v>2</v>
      </c>
      <c r="G432" s="101" t="s">
        <v>636</v>
      </c>
      <c r="H432" s="102">
        <v>0</v>
      </c>
      <c r="I432" s="103">
        <f>E432/(C432/6)</f>
        <v>4.704545454545455</v>
      </c>
      <c r="J432" s="104">
        <f t="shared" si="234"/>
        <v>44</v>
      </c>
      <c r="K432" s="103">
        <f t="shared" si="235"/>
        <v>34.5</v>
      </c>
      <c r="M432" s="102">
        <v>4</v>
      </c>
    </row>
    <row r="433" spans="1:13" ht="15" customHeight="1" x14ac:dyDescent="0.2">
      <c r="A433" s="18"/>
      <c r="B433" s="102"/>
      <c r="C433" s="102"/>
      <c r="D433" s="102"/>
      <c r="E433" s="102"/>
      <c r="F433" s="102"/>
      <c r="G433" s="101"/>
      <c r="H433" s="102"/>
      <c r="I433" s="103"/>
      <c r="J433" s="104"/>
      <c r="K433" s="103"/>
      <c r="M433" s="102"/>
    </row>
    <row r="434" spans="1:13" ht="15" customHeight="1" x14ac:dyDescent="0.2">
      <c r="A434" s="18" t="s">
        <v>183</v>
      </c>
      <c r="B434" s="102">
        <v>2004</v>
      </c>
      <c r="C434" s="102">
        <v>126</v>
      </c>
      <c r="D434" s="102">
        <v>5</v>
      </c>
      <c r="E434" s="102">
        <v>97</v>
      </c>
      <c r="F434" s="102">
        <v>6</v>
      </c>
      <c r="G434" s="101" t="s">
        <v>699</v>
      </c>
      <c r="H434" s="102">
        <v>0</v>
      </c>
      <c r="I434" s="103">
        <f>E434/(C434/6)</f>
        <v>4.6190476190476186</v>
      </c>
      <c r="J434" s="104">
        <f t="shared" si="234"/>
        <v>21</v>
      </c>
      <c r="K434" s="103">
        <f t="shared" si="235"/>
        <v>16.166666666666668</v>
      </c>
      <c r="M434" s="102">
        <v>2</v>
      </c>
    </row>
    <row r="435" spans="1:13" ht="15" customHeight="1" x14ac:dyDescent="0.2">
      <c r="A435" s="18"/>
      <c r="B435" s="102">
        <v>2005</v>
      </c>
      <c r="C435" s="102">
        <v>36</v>
      </c>
      <c r="D435" s="102">
        <v>0</v>
      </c>
      <c r="E435" s="102">
        <v>50</v>
      </c>
      <c r="F435" s="102">
        <v>1</v>
      </c>
      <c r="G435" s="101" t="s">
        <v>700</v>
      </c>
      <c r="H435" s="102">
        <v>0</v>
      </c>
      <c r="I435" s="103">
        <f>E435/(C435/6)</f>
        <v>8.3333333333333339</v>
      </c>
      <c r="J435" s="104">
        <f t="shared" si="234"/>
        <v>36</v>
      </c>
      <c r="K435" s="103">
        <f t="shared" si="235"/>
        <v>50</v>
      </c>
      <c r="M435" s="102">
        <v>3</v>
      </c>
    </row>
    <row r="436" spans="1:13" ht="15" customHeight="1" x14ac:dyDescent="0.2">
      <c r="A436" s="18"/>
      <c r="B436" s="102">
        <v>2006</v>
      </c>
      <c r="C436" s="102">
        <v>30</v>
      </c>
      <c r="D436" s="102">
        <v>1</v>
      </c>
      <c r="E436" s="102">
        <v>22</v>
      </c>
      <c r="F436" s="102">
        <v>1</v>
      </c>
      <c r="G436" s="101" t="s">
        <v>628</v>
      </c>
      <c r="H436" s="102">
        <v>0</v>
      </c>
      <c r="I436" s="103">
        <f>E436/(C436/6)</f>
        <v>4.4000000000000004</v>
      </c>
      <c r="J436" s="104">
        <f t="shared" si="234"/>
        <v>30</v>
      </c>
      <c r="K436" s="103">
        <f t="shared" si="235"/>
        <v>22</v>
      </c>
      <c r="M436" s="102">
        <v>1</v>
      </c>
    </row>
    <row r="437" spans="1:13" ht="15" customHeight="1" x14ac:dyDescent="0.2">
      <c r="A437" s="18"/>
      <c r="B437" s="102">
        <v>2007</v>
      </c>
      <c r="C437" s="102">
        <v>66</v>
      </c>
      <c r="D437" s="102">
        <v>0</v>
      </c>
      <c r="E437" s="102">
        <v>90</v>
      </c>
      <c r="F437" s="102">
        <v>3</v>
      </c>
      <c r="G437" s="101" t="s">
        <v>701</v>
      </c>
      <c r="H437" s="102">
        <v>0</v>
      </c>
      <c r="I437" s="103">
        <f>E437/(C437/6)</f>
        <v>8.1818181818181817</v>
      </c>
      <c r="J437" s="104">
        <f t="shared" si="234"/>
        <v>22</v>
      </c>
      <c r="K437" s="103">
        <f t="shared" si="235"/>
        <v>30</v>
      </c>
      <c r="M437" s="102">
        <v>2</v>
      </c>
    </row>
    <row r="438" spans="1:13" ht="15" customHeight="1" x14ac:dyDescent="0.2">
      <c r="A438" s="18"/>
      <c r="B438" s="106" t="s">
        <v>15</v>
      </c>
      <c r="C438" s="106">
        <v>258</v>
      </c>
      <c r="D438" s="106">
        <v>6</v>
      </c>
      <c r="E438" s="106">
        <v>259</v>
      </c>
      <c r="F438" s="106">
        <v>11</v>
      </c>
      <c r="G438" s="107" t="s">
        <v>699</v>
      </c>
      <c r="H438" s="106">
        <v>0</v>
      </c>
      <c r="I438" s="108">
        <f>E438/(C438/6)</f>
        <v>6.0232558139534884</v>
      </c>
      <c r="J438" s="109">
        <f t="shared" si="234"/>
        <v>23.454545454545453</v>
      </c>
      <c r="K438" s="108">
        <f t="shared" si="235"/>
        <v>23.545454545454547</v>
      </c>
      <c r="M438" s="106">
        <v>8</v>
      </c>
    </row>
    <row r="439" spans="1:13" ht="15" customHeight="1" x14ac:dyDescent="0.2">
      <c r="A439" s="18"/>
      <c r="B439" s="102"/>
      <c r="C439" s="102"/>
      <c r="D439" s="102"/>
      <c r="E439" s="102"/>
      <c r="F439" s="102"/>
      <c r="G439" s="101"/>
      <c r="H439" s="102"/>
      <c r="I439" s="103"/>
      <c r="J439" s="104"/>
      <c r="K439" s="103"/>
      <c r="M439" s="102"/>
    </row>
    <row r="440" spans="1:13" ht="15" customHeight="1" x14ac:dyDescent="0.2">
      <c r="A440" s="18" t="s">
        <v>185</v>
      </c>
      <c r="B440" s="102">
        <v>2005</v>
      </c>
      <c r="C440" s="102">
        <v>30</v>
      </c>
      <c r="D440" s="102">
        <v>0</v>
      </c>
      <c r="E440" s="102">
        <v>33</v>
      </c>
      <c r="F440" s="102">
        <v>0</v>
      </c>
      <c r="G440" s="101" t="s">
        <v>702</v>
      </c>
      <c r="H440" s="102">
        <v>0</v>
      </c>
      <c r="I440" s="103">
        <f>E440/(C440/6)</f>
        <v>6.6</v>
      </c>
      <c r="J440" s="104"/>
      <c r="K440" s="103"/>
      <c r="M440" s="102">
        <v>1</v>
      </c>
    </row>
    <row r="441" spans="1:13" ht="15" customHeight="1" x14ac:dyDescent="0.2">
      <c r="A441" s="18"/>
      <c r="B441" s="102"/>
      <c r="C441" s="102"/>
      <c r="D441" s="102"/>
      <c r="E441" s="102"/>
      <c r="F441" s="102"/>
      <c r="G441" s="101"/>
      <c r="H441" s="102"/>
      <c r="I441" s="103"/>
      <c r="J441" s="104"/>
      <c r="K441" s="103"/>
      <c r="M441" s="102"/>
    </row>
    <row r="442" spans="1:13" ht="15" customHeight="1" x14ac:dyDescent="0.2">
      <c r="A442" s="18" t="s">
        <v>186</v>
      </c>
      <c r="B442" s="102">
        <v>1995</v>
      </c>
      <c r="C442" s="102">
        <v>18</v>
      </c>
      <c r="D442" s="102">
        <v>0</v>
      </c>
      <c r="E442" s="102">
        <v>10</v>
      </c>
      <c r="F442" s="102">
        <v>0</v>
      </c>
      <c r="G442" s="101" t="s">
        <v>694</v>
      </c>
      <c r="H442" s="102">
        <v>0</v>
      </c>
      <c r="I442" s="103">
        <f t="shared" ref="I442:I447" si="239">E442/(C442/6)</f>
        <v>3.3333333333333335</v>
      </c>
      <c r="J442" s="104"/>
      <c r="K442" s="103"/>
      <c r="M442" s="102">
        <v>1</v>
      </c>
    </row>
    <row r="443" spans="1:13" ht="15" customHeight="1" x14ac:dyDescent="0.2">
      <c r="A443" s="18"/>
      <c r="B443" s="102">
        <v>1996</v>
      </c>
      <c r="C443" s="102">
        <v>129</v>
      </c>
      <c r="D443" s="102">
        <v>1</v>
      </c>
      <c r="E443" s="102">
        <v>108</v>
      </c>
      <c r="F443" s="102">
        <v>4</v>
      </c>
      <c r="G443" s="101" t="s">
        <v>643</v>
      </c>
      <c r="H443" s="102">
        <v>0</v>
      </c>
      <c r="I443" s="103">
        <f t="shared" si="239"/>
        <v>5.0232558139534884</v>
      </c>
      <c r="J443" s="104">
        <f t="shared" si="234"/>
        <v>32.25</v>
      </c>
      <c r="K443" s="103">
        <f t="shared" si="235"/>
        <v>27</v>
      </c>
      <c r="M443" s="102">
        <v>4</v>
      </c>
    </row>
    <row r="444" spans="1:13" ht="15" customHeight="1" x14ac:dyDescent="0.2">
      <c r="A444" s="18"/>
      <c r="B444" s="102">
        <v>1997</v>
      </c>
      <c r="C444" s="102">
        <v>30</v>
      </c>
      <c r="D444" s="102">
        <v>0</v>
      </c>
      <c r="E444" s="102">
        <v>41</v>
      </c>
      <c r="F444" s="102">
        <v>0</v>
      </c>
      <c r="G444" s="101" t="s">
        <v>703</v>
      </c>
      <c r="H444" s="102">
        <v>0</v>
      </c>
      <c r="I444" s="103">
        <f t="shared" si="239"/>
        <v>8.1999999999999993</v>
      </c>
      <c r="J444" s="104"/>
      <c r="K444" s="103"/>
      <c r="M444" s="102">
        <v>2</v>
      </c>
    </row>
    <row r="445" spans="1:13" ht="15" customHeight="1" x14ac:dyDescent="0.2">
      <c r="A445" s="18"/>
      <c r="B445" s="102">
        <v>1998</v>
      </c>
      <c r="C445" s="102">
        <v>12</v>
      </c>
      <c r="D445" s="102">
        <v>0</v>
      </c>
      <c r="E445" s="102">
        <v>20</v>
      </c>
      <c r="F445" s="102">
        <v>0</v>
      </c>
      <c r="G445" s="101" t="s">
        <v>639</v>
      </c>
      <c r="H445" s="102">
        <v>0</v>
      </c>
      <c r="I445" s="103">
        <f t="shared" si="239"/>
        <v>10</v>
      </c>
      <c r="J445" s="104"/>
      <c r="K445" s="103"/>
      <c r="M445" s="102">
        <v>1</v>
      </c>
    </row>
    <row r="446" spans="1:13" ht="15" customHeight="1" x14ac:dyDescent="0.2">
      <c r="A446" s="18"/>
      <c r="B446" s="102">
        <v>2001</v>
      </c>
      <c r="C446" s="102">
        <v>6</v>
      </c>
      <c r="D446" s="102">
        <v>0</v>
      </c>
      <c r="E446" s="102">
        <v>10</v>
      </c>
      <c r="F446" s="102">
        <v>0</v>
      </c>
      <c r="G446" s="101" t="s">
        <v>694</v>
      </c>
      <c r="H446" s="102">
        <v>0</v>
      </c>
      <c r="I446" s="103">
        <f t="shared" si="239"/>
        <v>10</v>
      </c>
      <c r="J446" s="104"/>
      <c r="K446" s="103"/>
      <c r="M446" s="102">
        <v>1</v>
      </c>
    </row>
    <row r="447" spans="1:13" ht="15" customHeight="1" x14ac:dyDescent="0.2">
      <c r="A447" s="18"/>
      <c r="B447" s="106" t="s">
        <v>15</v>
      </c>
      <c r="C447" s="106">
        <v>195</v>
      </c>
      <c r="D447" s="106">
        <v>1</v>
      </c>
      <c r="E447" s="106">
        <v>189</v>
      </c>
      <c r="F447" s="106">
        <v>4</v>
      </c>
      <c r="G447" s="107" t="s">
        <v>643</v>
      </c>
      <c r="H447" s="106">
        <v>0</v>
      </c>
      <c r="I447" s="108">
        <f t="shared" si="239"/>
        <v>5.8153846153846152</v>
      </c>
      <c r="J447" s="109">
        <f t="shared" si="234"/>
        <v>48.75</v>
      </c>
      <c r="K447" s="108">
        <f t="shared" si="235"/>
        <v>47.25</v>
      </c>
      <c r="M447" s="106">
        <v>8</v>
      </c>
    </row>
    <row r="448" spans="1:13" ht="15" customHeight="1" x14ac:dyDescent="0.2">
      <c r="A448" s="18"/>
      <c r="B448" s="102"/>
      <c r="C448" s="102"/>
      <c r="D448" s="102"/>
      <c r="E448" s="102"/>
      <c r="F448" s="102"/>
      <c r="G448" s="101"/>
      <c r="H448" s="102"/>
      <c r="I448" s="103"/>
      <c r="J448" s="104"/>
      <c r="K448" s="103"/>
      <c r="M448" s="102"/>
    </row>
    <row r="449" spans="1:13" ht="15" customHeight="1" x14ac:dyDescent="0.2">
      <c r="A449" s="18" t="s">
        <v>188</v>
      </c>
      <c r="B449" s="102">
        <v>2008</v>
      </c>
      <c r="C449" s="102">
        <v>246</v>
      </c>
      <c r="D449" s="102">
        <v>4</v>
      </c>
      <c r="E449" s="102">
        <v>178</v>
      </c>
      <c r="F449" s="102">
        <v>10</v>
      </c>
      <c r="G449" s="101" t="s">
        <v>704</v>
      </c>
      <c r="H449" s="102">
        <v>0</v>
      </c>
      <c r="I449" s="103">
        <f>E449/(C449/6)</f>
        <v>4.3414634146341466</v>
      </c>
      <c r="J449" s="104">
        <f t="shared" si="234"/>
        <v>24.6</v>
      </c>
      <c r="K449" s="103">
        <f t="shared" si="235"/>
        <v>17.8</v>
      </c>
      <c r="M449" s="102">
        <v>8</v>
      </c>
    </row>
    <row r="450" spans="1:13" ht="15" customHeight="1" x14ac:dyDescent="0.2">
      <c r="A450" s="18"/>
      <c r="B450" s="102">
        <v>2009</v>
      </c>
      <c r="C450" s="102">
        <v>39</v>
      </c>
      <c r="D450" s="102">
        <v>0</v>
      </c>
      <c r="E450" s="102">
        <v>25</v>
      </c>
      <c r="F450" s="102">
        <v>3</v>
      </c>
      <c r="G450" s="101" t="s">
        <v>705</v>
      </c>
      <c r="H450" s="102">
        <v>0</v>
      </c>
      <c r="I450" s="103">
        <f>E450/(C450/6)</f>
        <v>3.8461538461538463</v>
      </c>
      <c r="J450" s="104">
        <f t="shared" si="234"/>
        <v>13</v>
      </c>
      <c r="K450" s="103">
        <f t="shared" si="235"/>
        <v>8.3333333333333339</v>
      </c>
      <c r="M450" s="102">
        <v>3</v>
      </c>
    </row>
    <row r="451" spans="1:13" ht="15" customHeight="1" x14ac:dyDescent="0.2">
      <c r="A451" s="18"/>
      <c r="B451" s="106" t="s">
        <v>15</v>
      </c>
      <c r="C451" s="106">
        <v>285</v>
      </c>
      <c r="D451" s="106">
        <v>4</v>
      </c>
      <c r="E451" s="106">
        <v>203</v>
      </c>
      <c r="F451" s="106">
        <v>13</v>
      </c>
      <c r="G451" s="107" t="s">
        <v>704</v>
      </c>
      <c r="H451" s="106">
        <v>0</v>
      </c>
      <c r="I451" s="108">
        <f>E451/(C451/6)</f>
        <v>4.2736842105263158</v>
      </c>
      <c r="J451" s="109">
        <f t="shared" si="234"/>
        <v>21.923076923076923</v>
      </c>
      <c r="K451" s="108">
        <f t="shared" si="235"/>
        <v>15.615384615384615</v>
      </c>
      <c r="M451" s="106">
        <v>11</v>
      </c>
    </row>
    <row r="452" spans="1:13" ht="15" customHeight="1" x14ac:dyDescent="0.2">
      <c r="A452" s="18"/>
      <c r="B452" s="102"/>
      <c r="C452" s="102"/>
      <c r="D452" s="102"/>
      <c r="E452" s="102"/>
      <c r="F452" s="102"/>
      <c r="G452" s="101"/>
      <c r="H452" s="102"/>
      <c r="I452" s="103"/>
      <c r="J452" s="104"/>
      <c r="K452" s="103"/>
      <c r="M452" s="102"/>
    </row>
    <row r="453" spans="1:13" ht="15" customHeight="1" x14ac:dyDescent="0.2">
      <c r="A453" s="19" t="s">
        <v>1119</v>
      </c>
      <c r="B453" s="19">
        <v>2015</v>
      </c>
      <c r="C453" s="21">
        <v>66</v>
      </c>
      <c r="D453" s="21">
        <v>0</v>
      </c>
      <c r="E453" s="21">
        <v>83</v>
      </c>
      <c r="F453" s="21">
        <v>2</v>
      </c>
      <c r="G453" s="24" t="s">
        <v>623</v>
      </c>
      <c r="H453" s="21">
        <v>0</v>
      </c>
      <c r="I453" s="103">
        <f>E453/(C453/6)</f>
        <v>7.5454545454545459</v>
      </c>
      <c r="J453" s="104">
        <f t="shared" ref="J453" si="240">C453/F453</f>
        <v>33</v>
      </c>
      <c r="K453" s="103">
        <f t="shared" ref="K453" si="241">E453/F453</f>
        <v>41.5</v>
      </c>
      <c r="L453" s="21"/>
      <c r="M453" s="20"/>
    </row>
    <row r="454" spans="1:13" ht="15" customHeight="1" x14ac:dyDescent="0.2">
      <c r="B454" s="19">
        <v>2018</v>
      </c>
      <c r="C454" s="19">
        <v>54</v>
      </c>
      <c r="D454" s="86">
        <v>0</v>
      </c>
      <c r="E454" s="86">
        <v>53</v>
      </c>
      <c r="F454" s="86">
        <v>1</v>
      </c>
      <c r="G454" s="20" t="s">
        <v>1337</v>
      </c>
      <c r="H454" s="92">
        <v>0</v>
      </c>
      <c r="I454" s="89">
        <v>5.89</v>
      </c>
      <c r="J454" s="90">
        <v>54</v>
      </c>
      <c r="K454" s="89">
        <v>53</v>
      </c>
      <c r="L454" s="21"/>
      <c r="M454" s="20"/>
    </row>
    <row r="455" spans="1:13" ht="15" customHeight="1" x14ac:dyDescent="0.2">
      <c r="B455" s="106" t="s">
        <v>15</v>
      </c>
      <c r="C455" s="106">
        <f>SUM(C453:C454)</f>
        <v>120</v>
      </c>
      <c r="D455" s="106">
        <f t="shared" ref="D455:H455" si="242">SUM(D453:D454)</f>
        <v>0</v>
      </c>
      <c r="E455" s="106">
        <f t="shared" si="242"/>
        <v>136</v>
      </c>
      <c r="F455" s="106">
        <f t="shared" si="242"/>
        <v>3</v>
      </c>
      <c r="G455" s="25" t="s">
        <v>642</v>
      </c>
      <c r="H455" s="106">
        <f t="shared" si="242"/>
        <v>0</v>
      </c>
      <c r="I455" s="108">
        <f>E455/(C455/6)</f>
        <v>6.8</v>
      </c>
      <c r="J455" s="109">
        <f t="shared" ref="J455" si="243">C455/F455</f>
        <v>40</v>
      </c>
      <c r="K455" s="108">
        <f t="shared" ref="K455" si="244">E455/F455</f>
        <v>45.333333333333336</v>
      </c>
      <c r="M455" s="106">
        <f>SUM(M453)</f>
        <v>0</v>
      </c>
    </row>
    <row r="457" spans="1:13" ht="15" customHeight="1" x14ac:dyDescent="0.2">
      <c r="A457" s="18" t="s">
        <v>189</v>
      </c>
      <c r="B457" s="102">
        <v>1988</v>
      </c>
      <c r="C457" s="102">
        <v>30</v>
      </c>
      <c r="D457" s="102">
        <v>1</v>
      </c>
      <c r="E457" s="102">
        <v>19</v>
      </c>
      <c r="F457" s="102">
        <v>0</v>
      </c>
      <c r="G457" s="101" t="s">
        <v>706</v>
      </c>
      <c r="H457" s="102">
        <v>0</v>
      </c>
      <c r="I457" s="103">
        <f>E457/(C457/6)</f>
        <v>3.8</v>
      </c>
      <c r="J457" s="104"/>
      <c r="K457" s="103"/>
      <c r="M457" s="102">
        <v>1</v>
      </c>
    </row>
    <row r="458" spans="1:13" ht="15" customHeight="1" x14ac:dyDescent="0.2">
      <c r="A458" s="18"/>
      <c r="B458" s="102"/>
      <c r="C458" s="102"/>
      <c r="D458" s="102"/>
      <c r="E458" s="102"/>
      <c r="F458" s="102"/>
      <c r="G458" s="101"/>
      <c r="H458" s="102"/>
      <c r="I458" s="103"/>
      <c r="J458" s="104"/>
      <c r="K458" s="103"/>
      <c r="M458" s="102"/>
    </row>
    <row r="459" spans="1:13" ht="15" customHeight="1" x14ac:dyDescent="0.2">
      <c r="A459" s="18" t="s">
        <v>190</v>
      </c>
      <c r="B459" s="102">
        <v>1989</v>
      </c>
      <c r="C459" s="102">
        <v>568</v>
      </c>
      <c r="D459" s="102">
        <v>15</v>
      </c>
      <c r="E459" s="102">
        <v>351</v>
      </c>
      <c r="F459" s="102">
        <v>15</v>
      </c>
      <c r="G459" s="101" t="s">
        <v>707</v>
      </c>
      <c r="H459" s="102">
        <v>0</v>
      </c>
      <c r="I459" s="103">
        <f>E459/(C459/6)</f>
        <v>3.707746478873239</v>
      </c>
      <c r="J459" s="104">
        <f t="shared" si="234"/>
        <v>37.866666666666667</v>
      </c>
      <c r="K459" s="103">
        <f t="shared" si="235"/>
        <v>23.4</v>
      </c>
      <c r="M459" s="102">
        <v>12</v>
      </c>
    </row>
    <row r="460" spans="1:13" ht="15" customHeight="1" x14ac:dyDescent="0.2">
      <c r="A460" s="18"/>
      <c r="B460" s="102"/>
      <c r="C460" s="102"/>
      <c r="D460" s="102"/>
      <c r="E460" s="102"/>
      <c r="F460" s="102"/>
      <c r="G460" s="101"/>
      <c r="H460" s="102"/>
      <c r="I460" s="103"/>
      <c r="J460" s="104"/>
      <c r="K460" s="103"/>
      <c r="M460" s="102"/>
    </row>
    <row r="461" spans="1:13" ht="15" customHeight="1" x14ac:dyDescent="0.2">
      <c r="A461" s="19" t="s">
        <v>1121</v>
      </c>
      <c r="B461" s="19">
        <v>2013</v>
      </c>
      <c r="C461" s="21">
        <v>646</v>
      </c>
      <c r="D461" s="21">
        <v>13</v>
      </c>
      <c r="E461" s="21">
        <v>459</v>
      </c>
      <c r="F461" s="21">
        <v>28</v>
      </c>
      <c r="G461" s="24" t="s">
        <v>1133</v>
      </c>
      <c r="H461" s="21">
        <v>0</v>
      </c>
      <c r="I461" s="103">
        <f>E461/(C461/6)</f>
        <v>4.2631578947368416</v>
      </c>
      <c r="J461" s="104">
        <f t="shared" ref="J461" si="245">C461/F461</f>
        <v>23.071428571428573</v>
      </c>
      <c r="K461" s="103">
        <f t="shared" ref="K461" si="246">E461/F461</f>
        <v>16.392857142857142</v>
      </c>
      <c r="L461" s="21"/>
      <c r="M461" s="20"/>
    </row>
    <row r="462" spans="1:13" ht="15" customHeight="1" x14ac:dyDescent="0.2">
      <c r="B462" s="106" t="s">
        <v>15</v>
      </c>
      <c r="C462" s="106">
        <f t="shared" ref="C462" si="247">SUM(C461)</f>
        <v>646</v>
      </c>
      <c r="D462" s="106">
        <f t="shared" ref="D462" si="248">SUM(D461)</f>
        <v>13</v>
      </c>
      <c r="E462" s="106">
        <f t="shared" ref="E462" si="249">SUM(E461)</f>
        <v>459</v>
      </c>
      <c r="F462" s="106">
        <f t="shared" ref="F462" si="250">SUM(F461)</f>
        <v>28</v>
      </c>
      <c r="G462" s="25" t="s">
        <v>1133</v>
      </c>
      <c r="H462" s="106">
        <f t="shared" ref="H462" si="251">SUM(H461)</f>
        <v>0</v>
      </c>
      <c r="I462" s="108">
        <f>E462/(C462/6)</f>
        <v>4.2631578947368416</v>
      </c>
      <c r="J462" s="109">
        <f t="shared" ref="J462" si="252">C462/F462</f>
        <v>23.071428571428573</v>
      </c>
      <c r="K462" s="108">
        <f t="shared" ref="K462" si="253">E462/F462</f>
        <v>16.392857142857142</v>
      </c>
      <c r="M462" s="106">
        <f>SUM(M461)</f>
        <v>0</v>
      </c>
    </row>
    <row r="463" spans="1:13" ht="15" customHeight="1" x14ac:dyDescent="0.2">
      <c r="B463" s="102"/>
      <c r="C463" s="102"/>
      <c r="D463" s="102"/>
      <c r="E463" s="102"/>
      <c r="F463" s="102"/>
      <c r="G463" s="24"/>
      <c r="H463" s="102"/>
      <c r="I463" s="103"/>
      <c r="J463" s="104"/>
      <c r="K463" s="103"/>
      <c r="M463" s="102"/>
    </row>
    <row r="464" spans="1:13" ht="15" customHeight="1" x14ac:dyDescent="0.2">
      <c r="A464" s="19" t="s">
        <v>1306</v>
      </c>
      <c r="B464" s="19">
        <v>2018</v>
      </c>
      <c r="C464" s="19">
        <v>602</v>
      </c>
      <c r="D464" s="86">
        <v>14</v>
      </c>
      <c r="E464" s="86">
        <v>401</v>
      </c>
      <c r="F464" s="86">
        <v>12</v>
      </c>
      <c r="G464" s="20" t="s">
        <v>1325</v>
      </c>
      <c r="H464" s="92">
        <v>0</v>
      </c>
      <c r="I464" s="87">
        <v>4</v>
      </c>
      <c r="J464" s="88">
        <v>50.17</v>
      </c>
      <c r="K464" s="87">
        <v>33.42</v>
      </c>
      <c r="L464" s="21"/>
      <c r="M464" s="20"/>
    </row>
    <row r="465" spans="1:13" ht="15" customHeight="1" x14ac:dyDescent="0.2">
      <c r="B465" s="106" t="s">
        <v>15</v>
      </c>
      <c r="C465" s="106">
        <f t="shared" ref="C465:F465" si="254">SUM(C464)</f>
        <v>602</v>
      </c>
      <c r="D465" s="106">
        <f t="shared" si="254"/>
        <v>14</v>
      </c>
      <c r="E465" s="106">
        <f t="shared" si="254"/>
        <v>401</v>
      </c>
      <c r="F465" s="106">
        <f t="shared" si="254"/>
        <v>12</v>
      </c>
      <c r="G465" s="25" t="s">
        <v>584</v>
      </c>
      <c r="H465" s="106">
        <f t="shared" ref="H465" si="255">SUM(H464)</f>
        <v>0</v>
      </c>
      <c r="I465" s="108">
        <f>E465/(C465/6)</f>
        <v>3.9966777408637877</v>
      </c>
      <c r="J465" s="109">
        <f t="shared" ref="J465" si="256">C465/F465</f>
        <v>50.166666666666664</v>
      </c>
      <c r="K465" s="108">
        <f t="shared" ref="K465" si="257">E465/F465</f>
        <v>33.416666666666664</v>
      </c>
      <c r="M465" s="106">
        <f>SUM(M464)</f>
        <v>0</v>
      </c>
    </row>
    <row r="466" spans="1:13" ht="15" customHeight="1" x14ac:dyDescent="0.2">
      <c r="B466" s="102"/>
      <c r="C466" s="102"/>
      <c r="D466" s="102"/>
      <c r="E466" s="102"/>
      <c r="F466" s="102"/>
      <c r="G466" s="24"/>
      <c r="H466" s="102"/>
      <c r="I466" s="103"/>
      <c r="J466" s="104"/>
      <c r="K466" s="103"/>
      <c r="M466" s="102"/>
    </row>
    <row r="467" spans="1:13" ht="15" customHeight="1" x14ac:dyDescent="0.2">
      <c r="A467" s="18" t="s">
        <v>195</v>
      </c>
      <c r="B467" s="102">
        <v>1994</v>
      </c>
      <c r="C467" s="102">
        <v>574</v>
      </c>
      <c r="D467" s="102">
        <v>24</v>
      </c>
      <c r="E467" s="102">
        <v>290</v>
      </c>
      <c r="F467" s="102">
        <v>19</v>
      </c>
      <c r="G467" s="101" t="s">
        <v>708</v>
      </c>
      <c r="H467" s="102">
        <v>1</v>
      </c>
      <c r="I467" s="103">
        <f t="shared" ref="I467:I479" si="258">E467/(C467/6)</f>
        <v>3.0313588850174216</v>
      </c>
      <c r="J467" s="104">
        <f t="shared" si="234"/>
        <v>30.210526315789473</v>
      </c>
      <c r="K467" s="103">
        <f t="shared" si="235"/>
        <v>15.263157894736842</v>
      </c>
      <c r="M467" s="102">
        <v>14</v>
      </c>
    </row>
    <row r="468" spans="1:13" ht="15" customHeight="1" x14ac:dyDescent="0.2">
      <c r="A468" s="18"/>
      <c r="B468" s="102">
        <v>1995</v>
      </c>
      <c r="C468" s="102">
        <v>1156</v>
      </c>
      <c r="D468" s="102">
        <v>33</v>
      </c>
      <c r="E468" s="102">
        <v>585</v>
      </c>
      <c r="F468" s="102">
        <v>33</v>
      </c>
      <c r="G468" s="101" t="s">
        <v>557</v>
      </c>
      <c r="H468" s="102">
        <v>0</v>
      </c>
      <c r="I468" s="103">
        <f t="shared" si="258"/>
        <v>3.0363321799307958</v>
      </c>
      <c r="J468" s="104">
        <f t="shared" si="234"/>
        <v>35.030303030303031</v>
      </c>
      <c r="K468" s="103">
        <f t="shared" si="235"/>
        <v>17.727272727272727</v>
      </c>
      <c r="M468" s="102">
        <v>18</v>
      </c>
    </row>
    <row r="469" spans="1:13" ht="15" customHeight="1" x14ac:dyDescent="0.2">
      <c r="A469" s="18"/>
      <c r="B469" s="102">
        <v>1996</v>
      </c>
      <c r="C469" s="102">
        <v>1021</v>
      </c>
      <c r="D469" s="102">
        <v>49</v>
      </c>
      <c r="E469" s="102">
        <v>504</v>
      </c>
      <c r="F469" s="102">
        <v>25</v>
      </c>
      <c r="G469" s="101" t="s">
        <v>622</v>
      </c>
      <c r="H469" s="102">
        <v>0</v>
      </c>
      <c r="I469" s="103">
        <f t="shared" si="258"/>
        <v>2.9618021547502451</v>
      </c>
      <c r="J469" s="104">
        <f t="shared" si="234"/>
        <v>40.840000000000003</v>
      </c>
      <c r="K469" s="103">
        <f t="shared" si="235"/>
        <v>20.16</v>
      </c>
      <c r="M469" s="102">
        <v>16</v>
      </c>
    </row>
    <row r="470" spans="1:13" ht="15" customHeight="1" x14ac:dyDescent="0.2">
      <c r="A470" s="18"/>
      <c r="B470" s="102">
        <v>1997</v>
      </c>
      <c r="C470" s="102">
        <v>731</v>
      </c>
      <c r="D470" s="102">
        <v>27</v>
      </c>
      <c r="E470" s="102">
        <v>359</v>
      </c>
      <c r="F470" s="102">
        <v>17</v>
      </c>
      <c r="G470" s="101" t="s">
        <v>670</v>
      </c>
      <c r="H470" s="102">
        <v>0</v>
      </c>
      <c r="I470" s="103">
        <f t="shared" si="258"/>
        <v>2.9466484268125854</v>
      </c>
      <c r="J470" s="104">
        <f t="shared" si="234"/>
        <v>43</v>
      </c>
      <c r="K470" s="103">
        <f t="shared" si="235"/>
        <v>21.117647058823529</v>
      </c>
      <c r="M470" s="102">
        <v>14</v>
      </c>
    </row>
    <row r="471" spans="1:13" ht="15" customHeight="1" x14ac:dyDescent="0.2">
      <c r="A471" s="18"/>
      <c r="B471" s="102">
        <v>1998</v>
      </c>
      <c r="C471" s="102">
        <v>754</v>
      </c>
      <c r="D471" s="102">
        <v>25</v>
      </c>
      <c r="E471" s="102">
        <v>455</v>
      </c>
      <c r="F471" s="102">
        <v>17</v>
      </c>
      <c r="G471" s="101" t="s">
        <v>709</v>
      </c>
      <c r="H471" s="102">
        <v>0</v>
      </c>
      <c r="I471" s="103">
        <f t="shared" si="258"/>
        <v>3.6206896551724137</v>
      </c>
      <c r="J471" s="104">
        <f t="shared" si="234"/>
        <v>44.352941176470587</v>
      </c>
      <c r="K471" s="103">
        <f t="shared" si="235"/>
        <v>26.764705882352942</v>
      </c>
      <c r="M471" s="102">
        <v>16</v>
      </c>
    </row>
    <row r="472" spans="1:13" ht="15" customHeight="1" x14ac:dyDescent="0.2">
      <c r="A472" s="18"/>
      <c r="B472" s="102">
        <v>1999</v>
      </c>
      <c r="C472" s="102">
        <v>804</v>
      </c>
      <c r="D472" s="102">
        <v>31</v>
      </c>
      <c r="E472" s="102">
        <v>462</v>
      </c>
      <c r="F472" s="102">
        <v>16</v>
      </c>
      <c r="G472" s="101" t="s">
        <v>568</v>
      </c>
      <c r="H472" s="102">
        <v>0</v>
      </c>
      <c r="I472" s="103">
        <f t="shared" si="258"/>
        <v>3.4477611940298507</v>
      </c>
      <c r="J472" s="104">
        <f t="shared" si="234"/>
        <v>50.25</v>
      </c>
      <c r="K472" s="103">
        <f t="shared" si="235"/>
        <v>28.875</v>
      </c>
      <c r="M472" s="102">
        <v>15</v>
      </c>
    </row>
    <row r="473" spans="1:13" ht="15" customHeight="1" x14ac:dyDescent="0.2">
      <c r="A473" s="18"/>
      <c r="B473" s="102">
        <v>2000</v>
      </c>
      <c r="C473" s="102">
        <v>877</v>
      </c>
      <c r="D473" s="102">
        <v>21</v>
      </c>
      <c r="E473" s="102">
        <v>549</v>
      </c>
      <c r="F473" s="102">
        <v>20</v>
      </c>
      <c r="G473" s="101" t="s">
        <v>710</v>
      </c>
      <c r="H473" s="102">
        <v>0</v>
      </c>
      <c r="I473" s="103">
        <f t="shared" si="258"/>
        <v>3.7559863169897381</v>
      </c>
      <c r="J473" s="104">
        <f t="shared" si="234"/>
        <v>43.85</v>
      </c>
      <c r="K473" s="103">
        <f t="shared" si="235"/>
        <v>27.45</v>
      </c>
      <c r="M473" s="102">
        <v>16</v>
      </c>
    </row>
    <row r="474" spans="1:13" ht="15" customHeight="1" x14ac:dyDescent="0.2">
      <c r="A474" s="18"/>
      <c r="B474" s="102">
        <v>2001</v>
      </c>
      <c r="C474" s="102">
        <v>193</v>
      </c>
      <c r="D474" s="102">
        <v>7</v>
      </c>
      <c r="E474" s="102">
        <v>164</v>
      </c>
      <c r="F474" s="102">
        <v>8</v>
      </c>
      <c r="G474" s="101" t="s">
        <v>625</v>
      </c>
      <c r="H474" s="102">
        <v>1</v>
      </c>
      <c r="I474" s="103">
        <f t="shared" si="258"/>
        <v>5.0984455958549226</v>
      </c>
      <c r="J474" s="104">
        <f t="shared" si="234"/>
        <v>24.125</v>
      </c>
      <c r="K474" s="103">
        <f t="shared" si="235"/>
        <v>20.5</v>
      </c>
      <c r="M474" s="102">
        <v>9</v>
      </c>
    </row>
    <row r="475" spans="1:13" ht="15" customHeight="1" x14ac:dyDescent="0.2">
      <c r="A475" s="18"/>
      <c r="B475" s="102">
        <v>2002</v>
      </c>
      <c r="C475" s="102">
        <v>30</v>
      </c>
      <c r="D475" s="102">
        <v>1</v>
      </c>
      <c r="E475" s="102">
        <v>23</v>
      </c>
      <c r="F475" s="102">
        <v>0</v>
      </c>
      <c r="G475" s="101" t="s">
        <v>548</v>
      </c>
      <c r="H475" s="102">
        <v>0</v>
      </c>
      <c r="I475" s="103">
        <f t="shared" si="258"/>
        <v>4.5999999999999996</v>
      </c>
      <c r="J475" s="104"/>
      <c r="K475" s="103"/>
      <c r="M475" s="102">
        <v>2</v>
      </c>
    </row>
    <row r="476" spans="1:13" ht="15" customHeight="1" x14ac:dyDescent="0.2">
      <c r="A476" s="18"/>
      <c r="B476" s="102">
        <v>2003</v>
      </c>
      <c r="C476" s="102">
        <v>138</v>
      </c>
      <c r="D476" s="102">
        <v>4</v>
      </c>
      <c r="E476" s="102">
        <v>145</v>
      </c>
      <c r="F476" s="102">
        <v>2</v>
      </c>
      <c r="G476" s="101" t="s">
        <v>711</v>
      </c>
      <c r="H476" s="102">
        <v>0</v>
      </c>
      <c r="I476" s="103">
        <f t="shared" si="258"/>
        <v>6.3043478260869561</v>
      </c>
      <c r="J476" s="104">
        <f t="shared" si="234"/>
        <v>69</v>
      </c>
      <c r="K476" s="103">
        <f t="shared" si="235"/>
        <v>72.5</v>
      </c>
      <c r="M476" s="102">
        <v>6</v>
      </c>
    </row>
    <row r="477" spans="1:13" ht="15" customHeight="1" x14ac:dyDescent="0.2">
      <c r="A477" s="18"/>
      <c r="B477" s="102">
        <v>2005</v>
      </c>
      <c r="C477" s="102">
        <v>18</v>
      </c>
      <c r="D477" s="102">
        <v>0</v>
      </c>
      <c r="E477" s="102">
        <v>33</v>
      </c>
      <c r="F477" s="102">
        <v>0</v>
      </c>
      <c r="G477" s="101" t="s">
        <v>600</v>
      </c>
      <c r="H477" s="102">
        <v>0</v>
      </c>
      <c r="I477" s="103">
        <f t="shared" si="258"/>
        <v>11</v>
      </c>
      <c r="J477" s="104"/>
      <c r="K477" s="103"/>
      <c r="M477" s="102">
        <v>2</v>
      </c>
    </row>
    <row r="478" spans="1:13" ht="15" customHeight="1" x14ac:dyDescent="0.2">
      <c r="A478" s="18"/>
      <c r="B478" s="102">
        <v>2006</v>
      </c>
      <c r="C478" s="102">
        <v>13</v>
      </c>
      <c r="D478" s="102">
        <v>0</v>
      </c>
      <c r="E478" s="102">
        <v>28</v>
      </c>
      <c r="F478" s="102">
        <v>0</v>
      </c>
      <c r="G478" s="101" t="s">
        <v>644</v>
      </c>
      <c r="H478" s="102">
        <v>0</v>
      </c>
      <c r="I478" s="103">
        <f t="shared" si="258"/>
        <v>12.923076923076923</v>
      </c>
      <c r="J478" s="104"/>
      <c r="K478" s="103"/>
      <c r="M478" s="102">
        <v>2</v>
      </c>
    </row>
    <row r="479" spans="1:13" ht="15" customHeight="1" x14ac:dyDescent="0.2">
      <c r="A479" s="18"/>
      <c r="B479" s="106" t="s">
        <v>15</v>
      </c>
      <c r="C479" s="106">
        <v>6309</v>
      </c>
      <c r="D479" s="106">
        <v>222</v>
      </c>
      <c r="E479" s="106">
        <v>3597</v>
      </c>
      <c r="F479" s="106">
        <v>157</v>
      </c>
      <c r="G479" s="107" t="s">
        <v>625</v>
      </c>
      <c r="H479" s="106">
        <v>2</v>
      </c>
      <c r="I479" s="108">
        <f t="shared" si="258"/>
        <v>3.4208273894436521</v>
      </c>
      <c r="J479" s="109">
        <f t="shared" si="234"/>
        <v>40.184713375796179</v>
      </c>
      <c r="K479" s="108">
        <f t="shared" si="235"/>
        <v>22.910828025477706</v>
      </c>
      <c r="M479" s="106">
        <v>130</v>
      </c>
    </row>
    <row r="480" spans="1:13" ht="15" customHeight="1" x14ac:dyDescent="0.2">
      <c r="A480" s="18"/>
      <c r="B480" s="102"/>
      <c r="C480" s="102"/>
      <c r="D480" s="102"/>
      <c r="E480" s="102"/>
      <c r="F480" s="102"/>
      <c r="G480" s="101"/>
      <c r="H480" s="102"/>
      <c r="I480" s="103"/>
      <c r="J480" s="104"/>
      <c r="K480" s="103"/>
      <c r="M480" s="102"/>
    </row>
    <row r="481" spans="1:13" ht="15" customHeight="1" x14ac:dyDescent="0.2">
      <c r="A481" s="18" t="s">
        <v>200</v>
      </c>
      <c r="B481" s="102">
        <v>1995</v>
      </c>
      <c r="C481" s="102">
        <v>6</v>
      </c>
      <c r="D481" s="102">
        <v>1</v>
      </c>
      <c r="E481" s="102">
        <v>0</v>
      </c>
      <c r="F481" s="102">
        <v>0</v>
      </c>
      <c r="G481" s="101" t="s">
        <v>550</v>
      </c>
      <c r="H481" s="102">
        <v>0</v>
      </c>
      <c r="I481" s="103">
        <f>E481/(C481/6)</f>
        <v>0</v>
      </c>
      <c r="J481" s="104"/>
      <c r="K481" s="103"/>
      <c r="M481" s="102">
        <v>1</v>
      </c>
    </row>
    <row r="482" spans="1:13" ht="15" customHeight="1" x14ac:dyDescent="0.2">
      <c r="A482" s="18"/>
      <c r="B482" s="102"/>
      <c r="C482" s="102"/>
      <c r="D482" s="102"/>
      <c r="E482" s="102"/>
      <c r="F482" s="102"/>
      <c r="G482" s="101"/>
      <c r="H482" s="102"/>
      <c r="I482" s="103"/>
      <c r="J482" s="104"/>
      <c r="K482" s="103"/>
      <c r="M482" s="102"/>
    </row>
    <row r="483" spans="1:13" ht="15" customHeight="1" x14ac:dyDescent="0.2">
      <c r="A483" s="18" t="s">
        <v>202</v>
      </c>
      <c r="B483" s="102">
        <v>1995</v>
      </c>
      <c r="C483" s="102">
        <v>18</v>
      </c>
      <c r="D483" s="102">
        <v>0</v>
      </c>
      <c r="E483" s="102">
        <v>5</v>
      </c>
      <c r="F483" s="102">
        <v>0</v>
      </c>
      <c r="G483" s="101" t="s">
        <v>653</v>
      </c>
      <c r="H483" s="102">
        <v>0</v>
      </c>
      <c r="I483" s="103">
        <f t="shared" ref="I483:I498" si="259">E483/(C483/6)</f>
        <v>1.6666666666666667</v>
      </c>
      <c r="J483" s="104"/>
      <c r="K483" s="103"/>
      <c r="M483" s="102">
        <v>1</v>
      </c>
    </row>
    <row r="484" spans="1:13" ht="15" customHeight="1" x14ac:dyDescent="0.2">
      <c r="A484" s="18"/>
      <c r="B484" s="102">
        <v>2001</v>
      </c>
      <c r="C484" s="102">
        <v>432</v>
      </c>
      <c r="D484" s="102">
        <v>9</v>
      </c>
      <c r="E484" s="102">
        <v>284</v>
      </c>
      <c r="F484" s="102">
        <v>16</v>
      </c>
      <c r="G484" s="101" t="s">
        <v>712</v>
      </c>
      <c r="H484" s="102">
        <v>0</v>
      </c>
      <c r="I484" s="103">
        <f t="shared" si="259"/>
        <v>3.9444444444444446</v>
      </c>
      <c r="J484" s="104">
        <f t="shared" si="234"/>
        <v>27</v>
      </c>
      <c r="K484" s="103">
        <f t="shared" si="235"/>
        <v>17.75</v>
      </c>
      <c r="M484" s="102">
        <v>10</v>
      </c>
    </row>
    <row r="485" spans="1:13" ht="15" customHeight="1" x14ac:dyDescent="0.2">
      <c r="A485" s="18"/>
      <c r="B485" s="102">
        <v>2002</v>
      </c>
      <c r="C485" s="102">
        <v>778</v>
      </c>
      <c r="D485" s="102">
        <v>25</v>
      </c>
      <c r="E485" s="102">
        <v>466</v>
      </c>
      <c r="F485" s="102">
        <v>20</v>
      </c>
      <c r="G485" s="101" t="s">
        <v>713</v>
      </c>
      <c r="H485" s="102">
        <v>1</v>
      </c>
      <c r="I485" s="103">
        <f t="shared" si="259"/>
        <v>3.5938303341902316</v>
      </c>
      <c r="J485" s="104">
        <f t="shared" si="234"/>
        <v>38.9</v>
      </c>
      <c r="K485" s="103">
        <f t="shared" si="235"/>
        <v>23.3</v>
      </c>
      <c r="M485" s="102">
        <v>14</v>
      </c>
    </row>
    <row r="486" spans="1:13" ht="15" customHeight="1" x14ac:dyDescent="0.2">
      <c r="A486" s="18"/>
      <c r="B486" s="102">
        <v>2003</v>
      </c>
      <c r="C486" s="102">
        <v>662</v>
      </c>
      <c r="D486" s="102">
        <v>13</v>
      </c>
      <c r="E486" s="102">
        <v>393</v>
      </c>
      <c r="F486" s="102">
        <v>13</v>
      </c>
      <c r="G486" s="101" t="s">
        <v>688</v>
      </c>
      <c r="H486" s="102">
        <v>0</v>
      </c>
      <c r="I486" s="103">
        <f t="shared" si="259"/>
        <v>3.5619335347432024</v>
      </c>
      <c r="J486" s="104">
        <f t="shared" si="234"/>
        <v>50.92307692307692</v>
      </c>
      <c r="K486" s="103">
        <f t="shared" si="235"/>
        <v>30.23076923076923</v>
      </c>
      <c r="M486" s="102">
        <v>13</v>
      </c>
    </row>
    <row r="487" spans="1:13" ht="15" customHeight="1" x14ac:dyDescent="0.2">
      <c r="A487" s="18"/>
      <c r="B487" s="102">
        <v>2004</v>
      </c>
      <c r="C487" s="102">
        <v>1002</v>
      </c>
      <c r="D487" s="102">
        <v>36</v>
      </c>
      <c r="E487" s="102">
        <v>463</v>
      </c>
      <c r="F487" s="102">
        <v>21</v>
      </c>
      <c r="G487" s="101" t="s">
        <v>714</v>
      </c>
      <c r="H487" s="102">
        <v>0</v>
      </c>
      <c r="I487" s="103">
        <f t="shared" si="259"/>
        <v>2.7724550898203595</v>
      </c>
      <c r="J487" s="104">
        <f t="shared" si="234"/>
        <v>47.714285714285715</v>
      </c>
      <c r="K487" s="103">
        <f t="shared" si="235"/>
        <v>22.047619047619047</v>
      </c>
      <c r="M487" s="102">
        <v>16</v>
      </c>
    </row>
    <row r="488" spans="1:13" ht="15" customHeight="1" x14ac:dyDescent="0.2">
      <c r="A488" s="18"/>
      <c r="B488" s="102">
        <v>2005</v>
      </c>
      <c r="C488" s="102">
        <v>444</v>
      </c>
      <c r="D488" s="102">
        <v>19</v>
      </c>
      <c r="E488" s="102">
        <v>210</v>
      </c>
      <c r="F488" s="102">
        <v>16</v>
      </c>
      <c r="G488" s="101" t="s">
        <v>692</v>
      </c>
      <c r="H488" s="102">
        <v>1</v>
      </c>
      <c r="I488" s="103">
        <f t="shared" si="259"/>
        <v>2.8378378378378377</v>
      </c>
      <c r="J488" s="104">
        <f t="shared" si="234"/>
        <v>27.75</v>
      </c>
      <c r="K488" s="103">
        <f t="shared" si="235"/>
        <v>13.125</v>
      </c>
      <c r="M488" s="102">
        <v>11</v>
      </c>
    </row>
    <row r="489" spans="1:13" ht="15" customHeight="1" x14ac:dyDescent="0.2">
      <c r="A489" s="18"/>
      <c r="B489" s="102">
        <v>2006</v>
      </c>
      <c r="C489" s="102">
        <v>456</v>
      </c>
      <c r="D489" s="102">
        <v>5</v>
      </c>
      <c r="E489" s="102">
        <v>295</v>
      </c>
      <c r="F489" s="102">
        <v>11</v>
      </c>
      <c r="G489" s="101" t="s">
        <v>543</v>
      </c>
      <c r="H489" s="102">
        <v>0</v>
      </c>
      <c r="I489" s="103">
        <f t="shared" si="259"/>
        <v>3.8815789473684212</v>
      </c>
      <c r="J489" s="104">
        <f t="shared" si="234"/>
        <v>41.454545454545453</v>
      </c>
      <c r="K489" s="103">
        <f t="shared" si="235"/>
        <v>26.818181818181817</v>
      </c>
      <c r="M489" s="102">
        <v>8</v>
      </c>
    </row>
    <row r="490" spans="1:13" ht="15" customHeight="1" x14ac:dyDescent="0.2">
      <c r="A490" s="18"/>
      <c r="B490" s="102">
        <v>2007</v>
      </c>
      <c r="C490" s="102">
        <v>460</v>
      </c>
      <c r="D490" s="102">
        <v>14</v>
      </c>
      <c r="E490" s="102">
        <v>290</v>
      </c>
      <c r="F490" s="102">
        <v>12</v>
      </c>
      <c r="G490" s="101" t="s">
        <v>715</v>
      </c>
      <c r="H490" s="102">
        <v>0</v>
      </c>
      <c r="I490" s="103">
        <f t="shared" si="259"/>
        <v>3.7826086956521738</v>
      </c>
      <c r="J490" s="104">
        <f t="shared" si="234"/>
        <v>38.333333333333336</v>
      </c>
      <c r="K490" s="103">
        <f t="shared" si="235"/>
        <v>24.166666666666668</v>
      </c>
      <c r="M490" s="102">
        <v>9</v>
      </c>
    </row>
    <row r="491" spans="1:13" ht="15" customHeight="1" x14ac:dyDescent="0.2">
      <c r="A491" s="18"/>
      <c r="B491" s="102">
        <v>2010</v>
      </c>
      <c r="C491" s="102">
        <v>232</v>
      </c>
      <c r="D491" s="102">
        <v>6</v>
      </c>
      <c r="E491" s="102">
        <v>161</v>
      </c>
      <c r="F491" s="102">
        <v>5</v>
      </c>
      <c r="G491" s="101" t="s">
        <v>716</v>
      </c>
      <c r="H491" s="102">
        <v>0</v>
      </c>
      <c r="I491" s="103">
        <f t="shared" si="259"/>
        <v>4.1637931034482758</v>
      </c>
      <c r="J491" s="104">
        <f t="shared" si="234"/>
        <v>46.4</v>
      </c>
      <c r="K491" s="103">
        <f t="shared" si="235"/>
        <v>32.200000000000003</v>
      </c>
      <c r="M491" s="102">
        <v>9</v>
      </c>
    </row>
    <row r="492" spans="1:13" ht="15" customHeight="1" x14ac:dyDescent="0.2">
      <c r="A492" s="18"/>
      <c r="B492" s="102">
        <v>2011</v>
      </c>
      <c r="C492" s="21">
        <v>232</v>
      </c>
      <c r="D492" s="21">
        <v>6</v>
      </c>
      <c r="E492" s="21">
        <v>161</v>
      </c>
      <c r="F492" s="21">
        <v>5</v>
      </c>
      <c r="G492" s="24" t="s">
        <v>716</v>
      </c>
      <c r="H492" s="21">
        <v>0</v>
      </c>
      <c r="I492" s="103">
        <f t="shared" si="259"/>
        <v>4.1637931034482758</v>
      </c>
      <c r="J492" s="104">
        <f t="shared" ref="J492:J495" si="260">C492/F492</f>
        <v>46.4</v>
      </c>
      <c r="K492" s="103">
        <f t="shared" ref="K492:K495" si="261">E492/F492</f>
        <v>32.200000000000003</v>
      </c>
      <c r="M492" s="102"/>
    </row>
    <row r="493" spans="1:13" ht="15" customHeight="1" x14ac:dyDescent="0.2">
      <c r="A493" s="18"/>
      <c r="B493" s="102">
        <v>2012</v>
      </c>
      <c r="C493" s="21">
        <v>243</v>
      </c>
      <c r="D493" s="21">
        <v>1</v>
      </c>
      <c r="E493" s="21">
        <v>202</v>
      </c>
      <c r="F493" s="21">
        <v>9</v>
      </c>
      <c r="G493" s="24" t="s">
        <v>1126</v>
      </c>
      <c r="H493" s="21">
        <v>0</v>
      </c>
      <c r="I493" s="103">
        <f t="shared" si="259"/>
        <v>4.9876543209876543</v>
      </c>
      <c r="J493" s="104">
        <f t="shared" si="260"/>
        <v>27</v>
      </c>
      <c r="K493" s="103">
        <f t="shared" si="261"/>
        <v>22.444444444444443</v>
      </c>
      <c r="M493" s="102"/>
    </row>
    <row r="494" spans="1:13" ht="15" customHeight="1" x14ac:dyDescent="0.2">
      <c r="A494" s="18"/>
      <c r="B494" s="102">
        <v>2013</v>
      </c>
      <c r="C494" s="21">
        <v>120</v>
      </c>
      <c r="D494" s="21">
        <v>0</v>
      </c>
      <c r="E494" s="21">
        <v>156</v>
      </c>
      <c r="F494" s="21">
        <v>3</v>
      </c>
      <c r="G494" s="24" t="s">
        <v>1131</v>
      </c>
      <c r="H494" s="21">
        <v>0</v>
      </c>
      <c r="I494" s="103">
        <f t="shared" si="259"/>
        <v>7.8</v>
      </c>
      <c r="J494" s="104">
        <f t="shared" si="260"/>
        <v>40</v>
      </c>
      <c r="K494" s="103">
        <f t="shared" si="261"/>
        <v>52</v>
      </c>
      <c r="M494" s="102"/>
    </row>
    <row r="495" spans="1:13" ht="15" customHeight="1" x14ac:dyDescent="0.2">
      <c r="A495" s="18"/>
      <c r="B495" s="102">
        <v>2014</v>
      </c>
      <c r="C495" s="21">
        <v>219</v>
      </c>
      <c r="D495" s="21">
        <v>3</v>
      </c>
      <c r="E495" s="21">
        <v>201</v>
      </c>
      <c r="F495" s="21">
        <v>4</v>
      </c>
      <c r="G495" s="24" t="s">
        <v>592</v>
      </c>
      <c r="H495" s="21">
        <v>0</v>
      </c>
      <c r="I495" s="103">
        <f t="shared" si="259"/>
        <v>5.506849315068493</v>
      </c>
      <c r="J495" s="104">
        <f t="shared" si="260"/>
        <v>54.75</v>
      </c>
      <c r="K495" s="103">
        <f t="shared" si="261"/>
        <v>50.25</v>
      </c>
      <c r="M495" s="102"/>
    </row>
    <row r="496" spans="1:13" ht="15" customHeight="1" x14ac:dyDescent="0.2">
      <c r="A496" s="18"/>
      <c r="B496" s="102">
        <v>2015</v>
      </c>
      <c r="C496" s="21">
        <v>48</v>
      </c>
      <c r="D496" s="21">
        <v>0</v>
      </c>
      <c r="E496" s="21">
        <v>49</v>
      </c>
      <c r="F496" s="21">
        <v>0</v>
      </c>
      <c r="G496" s="24" t="s">
        <v>706</v>
      </c>
      <c r="H496" s="21">
        <v>0</v>
      </c>
      <c r="I496" s="103">
        <f t="shared" ref="I496:I497" si="262">E496/(C496/6)</f>
        <v>6.125</v>
      </c>
      <c r="J496" s="104" t="e">
        <f t="shared" ref="J496:J497" si="263">C496/F496</f>
        <v>#DIV/0!</v>
      </c>
      <c r="K496" s="103" t="e">
        <f t="shared" ref="K496:K497" si="264">E496/F496</f>
        <v>#DIV/0!</v>
      </c>
      <c r="M496" s="102"/>
    </row>
    <row r="497" spans="1:13" ht="15" customHeight="1" x14ac:dyDescent="0.2">
      <c r="A497" s="18"/>
      <c r="B497" s="19">
        <v>2017</v>
      </c>
      <c r="C497" s="19">
        <v>1</v>
      </c>
      <c r="D497" s="19">
        <v>0</v>
      </c>
      <c r="E497" s="19">
        <v>0</v>
      </c>
      <c r="F497" s="19">
        <v>1</v>
      </c>
      <c r="G497" s="23" t="s">
        <v>618</v>
      </c>
      <c r="H497" s="20">
        <v>0</v>
      </c>
      <c r="I497" s="103">
        <f t="shared" si="262"/>
        <v>0</v>
      </c>
      <c r="J497" s="104">
        <f t="shared" si="263"/>
        <v>1</v>
      </c>
      <c r="K497" s="103">
        <f t="shared" si="264"/>
        <v>0</v>
      </c>
      <c r="M497" s="102"/>
    </row>
    <row r="498" spans="1:13" ht="15" customHeight="1" x14ac:dyDescent="0.2">
      <c r="A498" s="18"/>
      <c r="B498" s="106" t="s">
        <v>15</v>
      </c>
      <c r="C498" s="106">
        <f>SUM(C483:C497)</f>
        <v>5347</v>
      </c>
      <c r="D498" s="106">
        <f t="shared" ref="D498:H498" si="265">SUM(D483:D497)</f>
        <v>137</v>
      </c>
      <c r="E498" s="106">
        <f t="shared" si="265"/>
        <v>3336</v>
      </c>
      <c r="F498" s="106">
        <f t="shared" si="265"/>
        <v>136</v>
      </c>
      <c r="G498" s="107" t="s">
        <v>692</v>
      </c>
      <c r="H498" s="106">
        <f t="shared" si="265"/>
        <v>2</v>
      </c>
      <c r="I498" s="108">
        <f t="shared" si="259"/>
        <v>3.7434075182345241</v>
      </c>
      <c r="J498" s="109">
        <f t="shared" si="234"/>
        <v>39.316176470588232</v>
      </c>
      <c r="K498" s="108">
        <f t="shared" si="235"/>
        <v>24.529411764705884</v>
      </c>
      <c r="M498" s="106">
        <f>SUM(M483:M496)</f>
        <v>91</v>
      </c>
    </row>
    <row r="499" spans="1:13" ht="15" customHeight="1" x14ac:dyDescent="0.2">
      <c r="A499" s="18"/>
      <c r="B499" s="102"/>
      <c r="C499" s="102"/>
      <c r="D499" s="102"/>
      <c r="E499" s="102"/>
      <c r="F499" s="102"/>
      <c r="G499" s="101"/>
      <c r="H499" s="102"/>
      <c r="I499" s="103"/>
      <c r="J499" s="104"/>
      <c r="K499" s="103"/>
      <c r="M499" s="102"/>
    </row>
    <row r="500" spans="1:13" ht="15" customHeight="1" x14ac:dyDescent="0.2">
      <c r="A500" s="18" t="s">
        <v>1380</v>
      </c>
      <c r="B500" s="19">
        <v>2020</v>
      </c>
      <c r="C500" s="19">
        <v>102</v>
      </c>
      <c r="D500" s="86">
        <v>2</v>
      </c>
      <c r="E500" s="86">
        <v>97</v>
      </c>
      <c r="F500" s="86">
        <v>2</v>
      </c>
      <c r="G500" s="20" t="s">
        <v>1386</v>
      </c>
      <c r="H500" s="92">
        <v>0</v>
      </c>
      <c r="I500" s="86">
        <v>5.71</v>
      </c>
      <c r="J500" s="88">
        <v>51</v>
      </c>
      <c r="K500" s="87">
        <f t="shared" ref="K500" si="266">E500/F500</f>
        <v>48.5</v>
      </c>
      <c r="M500" s="102"/>
    </row>
    <row r="501" spans="1:13" ht="15" customHeight="1" x14ac:dyDescent="0.2">
      <c r="A501" s="18"/>
      <c r="B501" s="86">
        <v>2021</v>
      </c>
      <c r="C501" s="19">
        <v>72</v>
      </c>
      <c r="D501" s="86">
        <v>2</v>
      </c>
      <c r="E501" s="86">
        <v>40</v>
      </c>
      <c r="F501" s="86">
        <v>3</v>
      </c>
      <c r="G501" s="20" t="s">
        <v>1401</v>
      </c>
      <c r="H501" s="92">
        <v>0</v>
      </c>
      <c r="I501" s="87">
        <v>3.33</v>
      </c>
      <c r="J501" s="88">
        <v>24</v>
      </c>
      <c r="K501" s="86">
        <v>13.33</v>
      </c>
      <c r="M501" s="102"/>
    </row>
    <row r="502" spans="1:13" ht="15" customHeight="1" x14ac:dyDescent="0.2">
      <c r="A502" s="18"/>
      <c r="B502" s="19">
        <v>2022</v>
      </c>
      <c r="C502" s="71">
        <v>18</v>
      </c>
      <c r="D502" s="71">
        <v>0</v>
      </c>
      <c r="E502" s="71">
        <v>24</v>
      </c>
      <c r="F502" s="71">
        <v>0</v>
      </c>
      <c r="G502" s="20" t="s">
        <v>1434</v>
      </c>
      <c r="H502" s="71">
        <v>0</v>
      </c>
      <c r="I502" s="113">
        <v>8</v>
      </c>
      <c r="J502" s="114" t="s">
        <v>13</v>
      </c>
      <c r="K502" s="113" t="s">
        <v>13</v>
      </c>
      <c r="M502" s="102"/>
    </row>
    <row r="503" spans="1:13" ht="15" customHeight="1" x14ac:dyDescent="0.2">
      <c r="A503" s="18"/>
      <c r="B503" s="106" t="s">
        <v>15</v>
      </c>
      <c r="C503" s="106">
        <f>SUM(C500:C502)</f>
        <v>192</v>
      </c>
      <c r="D503" s="106">
        <f>SUM(D500:D502)</f>
        <v>4</v>
      </c>
      <c r="E503" s="106">
        <f>SUM(E500:E502)</f>
        <v>161</v>
      </c>
      <c r="F503" s="106">
        <f>SUM(F500:F502)</f>
        <v>5</v>
      </c>
      <c r="G503" s="107" t="s">
        <v>1401</v>
      </c>
      <c r="H503" s="106">
        <f>SUM(H500:H502)</f>
        <v>0</v>
      </c>
      <c r="I503" s="108">
        <f t="shared" ref="I503" si="267">E503/(C503/6)</f>
        <v>5.03125</v>
      </c>
      <c r="J503" s="109">
        <f t="shared" ref="J503" si="268">C503/F503</f>
        <v>38.4</v>
      </c>
      <c r="K503" s="108">
        <f t="shared" ref="K503" si="269">E503/F503</f>
        <v>32.200000000000003</v>
      </c>
      <c r="M503" s="102"/>
    </row>
    <row r="504" spans="1:13" ht="15" customHeight="1" x14ac:dyDescent="0.2">
      <c r="A504" s="18"/>
      <c r="B504" s="102"/>
      <c r="C504" s="102"/>
      <c r="D504" s="102"/>
      <c r="E504" s="102"/>
      <c r="F504" s="102"/>
      <c r="G504" s="101"/>
      <c r="H504" s="102"/>
      <c r="I504" s="103"/>
      <c r="J504" s="104"/>
      <c r="K504" s="103"/>
      <c r="M504" s="102"/>
    </row>
    <row r="505" spans="1:13" ht="15" customHeight="1" x14ac:dyDescent="0.2">
      <c r="A505" s="18" t="s">
        <v>1263</v>
      </c>
      <c r="B505" s="19">
        <v>2017</v>
      </c>
      <c r="C505" s="19">
        <v>518</v>
      </c>
      <c r="D505" s="19">
        <v>5</v>
      </c>
      <c r="E505" s="19">
        <v>337</v>
      </c>
      <c r="F505" s="19">
        <v>16</v>
      </c>
      <c r="G505" s="23" t="s">
        <v>633</v>
      </c>
      <c r="H505" s="20">
        <v>0</v>
      </c>
      <c r="I505" s="103">
        <f t="shared" ref="I505" si="270">E505/(C505/6)</f>
        <v>3.9034749034749039</v>
      </c>
      <c r="J505" s="104">
        <f t="shared" ref="J505" si="271">C505/F505</f>
        <v>32.375</v>
      </c>
      <c r="K505" s="103">
        <f t="shared" ref="K505" si="272">E505/F505</f>
        <v>21.0625</v>
      </c>
      <c r="M505" s="102"/>
    </row>
    <row r="506" spans="1:13" ht="15" customHeight="1" x14ac:dyDescent="0.2">
      <c r="A506" s="18"/>
      <c r="B506" s="106" t="s">
        <v>15</v>
      </c>
      <c r="C506" s="106">
        <f>SUM(C505)</f>
        <v>518</v>
      </c>
      <c r="D506" s="106">
        <f t="shared" ref="D506:H506" si="273">SUM(D505)</f>
        <v>5</v>
      </c>
      <c r="E506" s="106">
        <f t="shared" si="273"/>
        <v>337</v>
      </c>
      <c r="F506" s="106">
        <f t="shared" si="273"/>
        <v>16</v>
      </c>
      <c r="G506" s="107" t="s">
        <v>633</v>
      </c>
      <c r="H506" s="106">
        <f t="shared" si="273"/>
        <v>0</v>
      </c>
      <c r="I506" s="108">
        <f t="shared" ref="I506" si="274">E506/(C506/6)</f>
        <v>3.9034749034749039</v>
      </c>
      <c r="J506" s="109">
        <f t="shared" ref="J506" si="275">C506/F506</f>
        <v>32.375</v>
      </c>
      <c r="K506" s="108">
        <f t="shared" ref="K506" si="276">E506/F506</f>
        <v>21.0625</v>
      </c>
      <c r="M506" s="102"/>
    </row>
    <row r="507" spans="1:13" ht="15" customHeight="1" x14ac:dyDescent="0.2">
      <c r="A507" s="18"/>
      <c r="B507" s="102"/>
      <c r="C507" s="102"/>
      <c r="D507" s="102"/>
      <c r="E507" s="102"/>
      <c r="F507" s="102"/>
      <c r="G507" s="101"/>
      <c r="H507" s="102"/>
      <c r="I507" s="103"/>
      <c r="J507" s="104"/>
      <c r="K507" s="103"/>
      <c r="M507" s="102"/>
    </row>
    <row r="508" spans="1:13" ht="15" customHeight="1" x14ac:dyDescent="0.2">
      <c r="A508" s="19" t="s">
        <v>1394</v>
      </c>
      <c r="B508" s="86">
        <v>2021</v>
      </c>
      <c r="C508" s="19">
        <v>59</v>
      </c>
      <c r="D508" s="86">
        <v>0</v>
      </c>
      <c r="E508" s="86">
        <v>60</v>
      </c>
      <c r="F508" s="86">
        <v>4</v>
      </c>
      <c r="G508" s="20" t="s">
        <v>1400</v>
      </c>
      <c r="H508" s="92">
        <v>0</v>
      </c>
      <c r="I508" s="103">
        <f t="shared" ref="I508" si="277">E508/(C508/6)</f>
        <v>6.101694915254237</v>
      </c>
      <c r="J508" s="88">
        <v>14.75</v>
      </c>
      <c r="K508" s="86">
        <v>15</v>
      </c>
    </row>
    <row r="509" spans="1:13" ht="15" customHeight="1" x14ac:dyDescent="0.2">
      <c r="B509" s="106" t="s">
        <v>15</v>
      </c>
      <c r="C509" s="106">
        <f>SUM(C508)</f>
        <v>59</v>
      </c>
      <c r="D509" s="106">
        <f t="shared" ref="D509" si="278">SUM(D508)</f>
        <v>0</v>
      </c>
      <c r="E509" s="106">
        <f t="shared" ref="E509" si="279">SUM(E508)</f>
        <v>60</v>
      </c>
      <c r="F509" s="106">
        <f t="shared" ref="F509" si="280">SUM(F508)</f>
        <v>4</v>
      </c>
      <c r="G509" s="107" t="s">
        <v>1400</v>
      </c>
      <c r="H509" s="106">
        <f t="shared" ref="H509" si="281">SUM(H508)</f>
        <v>0</v>
      </c>
      <c r="I509" s="108">
        <f>E509/(C509/6)</f>
        <v>6.101694915254237</v>
      </c>
      <c r="J509" s="109">
        <f t="shared" ref="J509" si="282">C509/F509</f>
        <v>14.75</v>
      </c>
      <c r="K509" s="108">
        <f t="shared" ref="K509" si="283">E509/F509</f>
        <v>15</v>
      </c>
    </row>
    <row r="512" spans="1:13" ht="15" customHeight="1" x14ac:dyDescent="0.2">
      <c r="A512" s="18" t="s">
        <v>204</v>
      </c>
      <c r="B512" s="102">
        <v>1992</v>
      </c>
      <c r="C512" s="102">
        <v>54</v>
      </c>
      <c r="D512" s="102">
        <v>1</v>
      </c>
      <c r="E512" s="102">
        <v>38</v>
      </c>
      <c r="F512" s="102">
        <v>4</v>
      </c>
      <c r="G512" s="101" t="s">
        <v>717</v>
      </c>
      <c r="H512" s="102">
        <v>0</v>
      </c>
      <c r="I512" s="103">
        <f t="shared" ref="I512:I536" si="284">E512/(C512/6)</f>
        <v>4.2222222222222223</v>
      </c>
      <c r="J512" s="104">
        <f t="shared" si="234"/>
        <v>13.5</v>
      </c>
      <c r="K512" s="103">
        <f t="shared" si="235"/>
        <v>9.5</v>
      </c>
      <c r="M512" s="102">
        <v>2</v>
      </c>
    </row>
    <row r="513" spans="1:13" ht="15" customHeight="1" x14ac:dyDescent="0.2">
      <c r="A513" s="18"/>
      <c r="B513" s="102">
        <v>1993</v>
      </c>
      <c r="C513" s="102">
        <v>315</v>
      </c>
      <c r="D513" s="102">
        <v>13</v>
      </c>
      <c r="E513" s="102">
        <v>172</v>
      </c>
      <c r="F513" s="102">
        <v>5</v>
      </c>
      <c r="G513" s="101" t="s">
        <v>543</v>
      </c>
      <c r="H513" s="102">
        <v>0</v>
      </c>
      <c r="I513" s="103">
        <f t="shared" si="284"/>
        <v>3.2761904761904761</v>
      </c>
      <c r="J513" s="104">
        <f t="shared" si="234"/>
        <v>63</v>
      </c>
      <c r="K513" s="103">
        <f t="shared" si="235"/>
        <v>34.4</v>
      </c>
      <c r="M513" s="102">
        <v>8</v>
      </c>
    </row>
    <row r="514" spans="1:13" ht="15" customHeight="1" x14ac:dyDescent="0.2">
      <c r="A514" s="18"/>
      <c r="B514" s="102">
        <v>1994</v>
      </c>
      <c r="C514" s="102">
        <v>42</v>
      </c>
      <c r="D514" s="102">
        <v>1</v>
      </c>
      <c r="E514" s="102">
        <v>17</v>
      </c>
      <c r="F514" s="102">
        <v>2</v>
      </c>
      <c r="G514" s="101" t="s">
        <v>566</v>
      </c>
      <c r="H514" s="102">
        <v>0</v>
      </c>
      <c r="I514" s="103">
        <f t="shared" si="284"/>
        <v>2.4285714285714284</v>
      </c>
      <c r="J514" s="104">
        <f t="shared" si="234"/>
        <v>21</v>
      </c>
      <c r="K514" s="103">
        <f t="shared" si="235"/>
        <v>8.5</v>
      </c>
      <c r="M514" s="102">
        <v>1</v>
      </c>
    </row>
    <row r="515" spans="1:13" ht="15" customHeight="1" x14ac:dyDescent="0.2">
      <c r="A515" s="18"/>
      <c r="B515" s="102">
        <v>1995</v>
      </c>
      <c r="C515" s="102">
        <v>1224</v>
      </c>
      <c r="D515" s="102">
        <v>45</v>
      </c>
      <c r="E515" s="102">
        <v>677</v>
      </c>
      <c r="F515" s="102">
        <v>30</v>
      </c>
      <c r="G515" s="101" t="s">
        <v>718</v>
      </c>
      <c r="H515" s="102">
        <v>1</v>
      </c>
      <c r="I515" s="103">
        <f t="shared" si="284"/>
        <v>3.3186274509803924</v>
      </c>
      <c r="J515" s="104">
        <f t="shared" si="234"/>
        <v>40.799999999999997</v>
      </c>
      <c r="K515" s="103">
        <f t="shared" si="235"/>
        <v>22.566666666666666</v>
      </c>
      <c r="M515" s="102">
        <v>16</v>
      </c>
    </row>
    <row r="516" spans="1:13" ht="15" customHeight="1" x14ac:dyDescent="0.2">
      <c r="A516" s="18"/>
      <c r="B516" s="102">
        <v>1997</v>
      </c>
      <c r="C516" s="102">
        <v>1390</v>
      </c>
      <c r="D516" s="102">
        <v>53</v>
      </c>
      <c r="E516" s="102">
        <v>688</v>
      </c>
      <c r="F516" s="102">
        <v>40</v>
      </c>
      <c r="G516" s="101" t="s">
        <v>719</v>
      </c>
      <c r="H516" s="102">
        <v>3</v>
      </c>
      <c r="I516" s="103">
        <f t="shared" si="284"/>
        <v>2.9697841726618708</v>
      </c>
      <c r="J516" s="104">
        <f t="shared" si="234"/>
        <v>34.75</v>
      </c>
      <c r="K516" s="103">
        <f t="shared" si="235"/>
        <v>17.2</v>
      </c>
      <c r="M516" s="102">
        <v>19</v>
      </c>
    </row>
    <row r="517" spans="1:13" ht="15" customHeight="1" x14ac:dyDescent="0.2">
      <c r="A517" s="18"/>
      <c r="B517" s="102">
        <v>1998</v>
      </c>
      <c r="C517" s="102">
        <v>1216</v>
      </c>
      <c r="D517" s="102">
        <v>34</v>
      </c>
      <c r="E517" s="102">
        <v>720</v>
      </c>
      <c r="F517" s="102">
        <v>32</v>
      </c>
      <c r="G517" s="101" t="s">
        <v>720</v>
      </c>
      <c r="H517" s="102">
        <v>2</v>
      </c>
      <c r="I517" s="103">
        <f t="shared" si="284"/>
        <v>3.5526315789473686</v>
      </c>
      <c r="J517" s="104">
        <f t="shared" si="234"/>
        <v>38</v>
      </c>
      <c r="K517" s="103">
        <f t="shared" si="235"/>
        <v>22.5</v>
      </c>
      <c r="M517" s="102">
        <v>16</v>
      </c>
    </row>
    <row r="518" spans="1:13" ht="15" customHeight="1" x14ac:dyDescent="0.2">
      <c r="A518" s="18"/>
      <c r="B518" s="102">
        <v>1999</v>
      </c>
      <c r="C518" s="102">
        <v>666</v>
      </c>
      <c r="D518" s="102">
        <v>19</v>
      </c>
      <c r="E518" s="102">
        <v>424</v>
      </c>
      <c r="F518" s="102">
        <v>18</v>
      </c>
      <c r="G518" s="101" t="s">
        <v>721</v>
      </c>
      <c r="H518" s="102">
        <v>1</v>
      </c>
      <c r="I518" s="103">
        <f t="shared" si="284"/>
        <v>3.8198198198198199</v>
      </c>
      <c r="J518" s="104">
        <f t="shared" si="234"/>
        <v>37</v>
      </c>
      <c r="K518" s="103">
        <f t="shared" si="235"/>
        <v>23.555555555555557</v>
      </c>
      <c r="M518" s="102">
        <v>9</v>
      </c>
    </row>
    <row r="519" spans="1:13" ht="15" customHeight="1" x14ac:dyDescent="0.2">
      <c r="A519" s="18"/>
      <c r="B519" s="102">
        <v>2000</v>
      </c>
      <c r="C519" s="102">
        <v>1114</v>
      </c>
      <c r="D519" s="102">
        <v>46</v>
      </c>
      <c r="E519" s="102">
        <v>596</v>
      </c>
      <c r="F519" s="102">
        <v>42</v>
      </c>
      <c r="G519" s="101" t="s">
        <v>722</v>
      </c>
      <c r="H519" s="102">
        <v>2</v>
      </c>
      <c r="I519" s="103">
        <f t="shared" si="284"/>
        <v>3.2100538599640935</v>
      </c>
      <c r="J519" s="104">
        <f t="shared" si="234"/>
        <v>26.523809523809526</v>
      </c>
      <c r="K519" s="103">
        <f t="shared" si="235"/>
        <v>14.19047619047619</v>
      </c>
      <c r="M519" s="102">
        <v>16</v>
      </c>
    </row>
    <row r="520" spans="1:13" ht="15" customHeight="1" x14ac:dyDescent="0.2">
      <c r="A520" s="18"/>
      <c r="B520" s="102">
        <v>2001</v>
      </c>
      <c r="C520" s="102">
        <v>794</v>
      </c>
      <c r="D520" s="102">
        <v>39</v>
      </c>
      <c r="E520" s="102">
        <v>378</v>
      </c>
      <c r="F520" s="102">
        <v>21</v>
      </c>
      <c r="G520" s="101" t="s">
        <v>704</v>
      </c>
      <c r="H520" s="102">
        <v>0</v>
      </c>
      <c r="I520" s="103">
        <f t="shared" si="284"/>
        <v>2.8564231738035262</v>
      </c>
      <c r="J520" s="104">
        <f t="shared" si="234"/>
        <v>37.80952380952381</v>
      </c>
      <c r="K520" s="103">
        <f t="shared" si="235"/>
        <v>18</v>
      </c>
      <c r="M520" s="102">
        <v>13</v>
      </c>
    </row>
    <row r="521" spans="1:13" ht="15" customHeight="1" x14ac:dyDescent="0.2">
      <c r="A521" s="18"/>
      <c r="B521" s="102">
        <v>2002</v>
      </c>
      <c r="C521" s="102">
        <v>785</v>
      </c>
      <c r="D521" s="102">
        <v>29</v>
      </c>
      <c r="E521" s="102">
        <v>397</v>
      </c>
      <c r="F521" s="102">
        <v>24</v>
      </c>
      <c r="G521" s="101" t="s">
        <v>710</v>
      </c>
      <c r="H521" s="102">
        <v>0</v>
      </c>
      <c r="I521" s="103">
        <f t="shared" si="284"/>
        <v>3.0343949044585985</v>
      </c>
      <c r="J521" s="104">
        <f t="shared" ref="J521:J569" si="285">C521/F521</f>
        <v>32.708333333333336</v>
      </c>
      <c r="K521" s="103">
        <f t="shared" ref="K521:K569" si="286">E521/F521</f>
        <v>16.541666666666668</v>
      </c>
      <c r="M521" s="102">
        <v>11</v>
      </c>
    </row>
    <row r="522" spans="1:13" ht="15" customHeight="1" x14ac:dyDescent="0.2">
      <c r="A522" s="18"/>
      <c r="B522" s="102">
        <v>2003</v>
      </c>
      <c r="C522" s="102">
        <v>776</v>
      </c>
      <c r="D522" s="102">
        <v>22</v>
      </c>
      <c r="E522" s="102">
        <v>478</v>
      </c>
      <c r="F522" s="102">
        <v>12</v>
      </c>
      <c r="G522" s="101" t="s">
        <v>723</v>
      </c>
      <c r="H522" s="102">
        <v>0</v>
      </c>
      <c r="I522" s="103">
        <f t="shared" si="284"/>
        <v>3.6958762886597936</v>
      </c>
      <c r="J522" s="104">
        <f t="shared" si="285"/>
        <v>64.666666666666671</v>
      </c>
      <c r="K522" s="103">
        <f t="shared" si="286"/>
        <v>39.833333333333336</v>
      </c>
      <c r="M522" s="102">
        <v>13</v>
      </c>
    </row>
    <row r="523" spans="1:13" ht="15" customHeight="1" x14ac:dyDescent="0.2">
      <c r="A523" s="18"/>
      <c r="B523" s="102">
        <v>2004</v>
      </c>
      <c r="C523" s="102">
        <v>513</v>
      </c>
      <c r="D523" s="102">
        <v>24</v>
      </c>
      <c r="E523" s="102">
        <v>290</v>
      </c>
      <c r="F523" s="102">
        <v>11</v>
      </c>
      <c r="G523" s="101" t="s">
        <v>666</v>
      </c>
      <c r="H523" s="102">
        <v>0</v>
      </c>
      <c r="I523" s="103">
        <f t="shared" si="284"/>
        <v>3.3918128654970761</v>
      </c>
      <c r="J523" s="104">
        <f t="shared" si="285"/>
        <v>46.636363636363633</v>
      </c>
      <c r="K523" s="103">
        <f t="shared" si="286"/>
        <v>26.363636363636363</v>
      </c>
      <c r="M523" s="102">
        <v>8</v>
      </c>
    </row>
    <row r="524" spans="1:13" ht="15" customHeight="1" x14ac:dyDescent="0.2">
      <c r="A524" s="18"/>
      <c r="B524" s="102">
        <v>2005</v>
      </c>
      <c r="C524" s="102">
        <v>540</v>
      </c>
      <c r="D524" s="102">
        <v>26</v>
      </c>
      <c r="E524" s="102">
        <v>246</v>
      </c>
      <c r="F524" s="102">
        <v>11</v>
      </c>
      <c r="G524" s="101" t="s">
        <v>724</v>
      </c>
      <c r="H524" s="102">
        <v>0</v>
      </c>
      <c r="I524" s="103">
        <f t="shared" si="284"/>
        <v>2.7333333333333334</v>
      </c>
      <c r="J524" s="104">
        <f t="shared" si="285"/>
        <v>49.090909090909093</v>
      </c>
      <c r="K524" s="103">
        <f t="shared" si="286"/>
        <v>22.363636363636363</v>
      </c>
      <c r="M524" s="102">
        <v>8</v>
      </c>
    </row>
    <row r="525" spans="1:13" ht="15" customHeight="1" x14ac:dyDescent="0.2">
      <c r="A525" s="18"/>
      <c r="B525" s="102">
        <v>2006</v>
      </c>
      <c r="C525" s="102">
        <v>305</v>
      </c>
      <c r="D525" s="102">
        <v>10</v>
      </c>
      <c r="E525" s="102">
        <v>186</v>
      </c>
      <c r="F525" s="102">
        <v>10</v>
      </c>
      <c r="G525" s="101" t="s">
        <v>725</v>
      </c>
      <c r="H525" s="102">
        <v>0</v>
      </c>
      <c r="I525" s="103">
        <f t="shared" si="284"/>
        <v>3.6590163934426227</v>
      </c>
      <c r="J525" s="104">
        <f t="shared" si="285"/>
        <v>30.5</v>
      </c>
      <c r="K525" s="103">
        <f t="shared" si="286"/>
        <v>18.600000000000001</v>
      </c>
      <c r="M525" s="102">
        <v>5</v>
      </c>
    </row>
    <row r="526" spans="1:13" ht="15" customHeight="1" x14ac:dyDescent="0.2">
      <c r="A526" s="18"/>
      <c r="B526" s="102">
        <v>2007</v>
      </c>
      <c r="C526" s="102">
        <v>594</v>
      </c>
      <c r="D526" s="102">
        <v>29</v>
      </c>
      <c r="E526" s="102">
        <v>261</v>
      </c>
      <c r="F526" s="102">
        <v>13</v>
      </c>
      <c r="G526" s="101" t="s">
        <v>584</v>
      </c>
      <c r="H526" s="102">
        <v>0</v>
      </c>
      <c r="I526" s="103">
        <f t="shared" si="284"/>
        <v>2.6363636363636362</v>
      </c>
      <c r="J526" s="104">
        <f t="shared" si="285"/>
        <v>45.692307692307693</v>
      </c>
      <c r="K526" s="103">
        <f t="shared" si="286"/>
        <v>20.076923076923077</v>
      </c>
      <c r="M526" s="102">
        <v>9</v>
      </c>
    </row>
    <row r="527" spans="1:13" ht="15" customHeight="1" x14ac:dyDescent="0.2">
      <c r="A527" s="18"/>
      <c r="B527" s="102">
        <v>2008</v>
      </c>
      <c r="C527" s="102">
        <v>641</v>
      </c>
      <c r="D527" s="102">
        <v>33</v>
      </c>
      <c r="E527" s="102">
        <v>292</v>
      </c>
      <c r="F527" s="102">
        <v>30</v>
      </c>
      <c r="G527" s="101" t="s">
        <v>726</v>
      </c>
      <c r="H527" s="102">
        <v>1</v>
      </c>
      <c r="I527" s="103">
        <f t="shared" si="284"/>
        <v>2.7332293291731671</v>
      </c>
      <c r="J527" s="104">
        <f t="shared" si="285"/>
        <v>21.366666666666667</v>
      </c>
      <c r="K527" s="103">
        <f t="shared" si="286"/>
        <v>9.7333333333333325</v>
      </c>
      <c r="M527" s="102">
        <v>10</v>
      </c>
    </row>
    <row r="528" spans="1:13" ht="15" customHeight="1" x14ac:dyDescent="0.2">
      <c r="A528" s="18"/>
      <c r="B528" s="102">
        <v>2009</v>
      </c>
      <c r="C528" s="102">
        <v>702</v>
      </c>
      <c r="D528" s="102">
        <v>28</v>
      </c>
      <c r="E528" s="102">
        <v>330</v>
      </c>
      <c r="F528" s="102">
        <v>12</v>
      </c>
      <c r="G528" s="101" t="s">
        <v>727</v>
      </c>
      <c r="H528" s="102">
        <v>0</v>
      </c>
      <c r="I528" s="103">
        <f t="shared" si="284"/>
        <v>2.8205128205128207</v>
      </c>
      <c r="J528" s="104">
        <f t="shared" si="285"/>
        <v>58.5</v>
      </c>
      <c r="K528" s="103">
        <f t="shared" si="286"/>
        <v>27.5</v>
      </c>
      <c r="M528" s="102">
        <v>13</v>
      </c>
    </row>
    <row r="529" spans="1:13" ht="15" customHeight="1" x14ac:dyDescent="0.2">
      <c r="A529" s="18"/>
      <c r="B529" s="102">
        <v>2010</v>
      </c>
      <c r="C529" s="102">
        <v>900</v>
      </c>
      <c r="D529" s="102">
        <v>41</v>
      </c>
      <c r="E529" s="102">
        <v>505</v>
      </c>
      <c r="F529" s="102">
        <v>32</v>
      </c>
      <c r="G529" s="101" t="s">
        <v>728</v>
      </c>
      <c r="H529" s="102">
        <v>0</v>
      </c>
      <c r="I529" s="103">
        <f t="shared" si="284"/>
        <v>3.3666666666666667</v>
      </c>
      <c r="J529" s="104">
        <f t="shared" si="285"/>
        <v>28.125</v>
      </c>
      <c r="K529" s="103">
        <f t="shared" si="286"/>
        <v>15.78125</v>
      </c>
      <c r="M529" s="102">
        <v>15</v>
      </c>
    </row>
    <row r="530" spans="1:13" ht="15" customHeight="1" x14ac:dyDescent="0.2">
      <c r="A530" s="18"/>
      <c r="B530" s="102">
        <v>2011</v>
      </c>
      <c r="C530" s="21">
        <v>786</v>
      </c>
      <c r="D530" s="21">
        <v>28</v>
      </c>
      <c r="E530" s="21">
        <v>477</v>
      </c>
      <c r="F530" s="21">
        <v>22</v>
      </c>
      <c r="G530" s="24" t="s">
        <v>1122</v>
      </c>
      <c r="H530" s="21">
        <v>0</v>
      </c>
      <c r="I530" s="103">
        <f t="shared" si="284"/>
        <v>3.6412213740458017</v>
      </c>
      <c r="J530" s="104">
        <f t="shared" ref="J530:J534" si="287">C530/F530</f>
        <v>35.727272727272727</v>
      </c>
      <c r="K530" s="103">
        <f t="shared" ref="K530:K534" si="288">E530/F530</f>
        <v>21.681818181818183</v>
      </c>
      <c r="M530" s="102"/>
    </row>
    <row r="531" spans="1:13" ht="15" customHeight="1" x14ac:dyDescent="0.2">
      <c r="A531" s="18"/>
      <c r="B531" s="102">
        <v>2012</v>
      </c>
      <c r="C531" s="21">
        <v>660</v>
      </c>
      <c r="D531" s="21">
        <v>33</v>
      </c>
      <c r="E531" s="21">
        <v>294</v>
      </c>
      <c r="F531" s="21">
        <v>13</v>
      </c>
      <c r="G531" s="24" t="s">
        <v>590</v>
      </c>
      <c r="H531" s="21">
        <v>1</v>
      </c>
      <c r="I531" s="103">
        <f t="shared" si="284"/>
        <v>2.6727272727272728</v>
      </c>
      <c r="J531" s="104">
        <f t="shared" si="287"/>
        <v>50.769230769230766</v>
      </c>
      <c r="K531" s="103">
        <f t="shared" si="288"/>
        <v>22.615384615384617</v>
      </c>
      <c r="M531" s="102"/>
    </row>
    <row r="532" spans="1:13" ht="15" customHeight="1" x14ac:dyDescent="0.2">
      <c r="A532" s="18"/>
      <c r="B532" s="102">
        <v>2013</v>
      </c>
      <c r="C532" s="21">
        <v>558</v>
      </c>
      <c r="D532" s="21">
        <v>10</v>
      </c>
      <c r="E532" s="21">
        <v>403</v>
      </c>
      <c r="F532" s="21">
        <v>15</v>
      </c>
      <c r="G532" s="24" t="s">
        <v>633</v>
      </c>
      <c r="H532" s="21">
        <v>0</v>
      </c>
      <c r="I532" s="103">
        <f t="shared" si="284"/>
        <v>4.333333333333333</v>
      </c>
      <c r="J532" s="104">
        <f t="shared" si="287"/>
        <v>37.200000000000003</v>
      </c>
      <c r="K532" s="103">
        <f t="shared" si="288"/>
        <v>26.866666666666667</v>
      </c>
      <c r="M532" s="102"/>
    </row>
    <row r="533" spans="1:13" ht="15" customHeight="1" x14ac:dyDescent="0.2">
      <c r="A533" s="18"/>
      <c r="B533" s="102">
        <v>2014</v>
      </c>
      <c r="C533" s="21">
        <v>267</v>
      </c>
      <c r="D533" s="21">
        <v>10</v>
      </c>
      <c r="E533" s="21">
        <v>199</v>
      </c>
      <c r="F533" s="21">
        <v>7</v>
      </c>
      <c r="G533" s="24" t="s">
        <v>1126</v>
      </c>
      <c r="H533" s="21">
        <v>0</v>
      </c>
      <c r="I533" s="103">
        <f t="shared" si="284"/>
        <v>4.4719101123595504</v>
      </c>
      <c r="J533" s="104">
        <f t="shared" si="287"/>
        <v>38.142857142857146</v>
      </c>
      <c r="K533" s="103">
        <f t="shared" si="288"/>
        <v>28.428571428571427</v>
      </c>
      <c r="M533" s="102"/>
    </row>
    <row r="534" spans="1:13" ht="15" customHeight="1" x14ac:dyDescent="0.2">
      <c r="A534" s="18"/>
      <c r="B534" s="102">
        <v>2015</v>
      </c>
      <c r="C534" s="21">
        <v>456</v>
      </c>
      <c r="D534" s="21">
        <v>18</v>
      </c>
      <c r="E534" s="21">
        <v>290</v>
      </c>
      <c r="F534" s="21">
        <v>7</v>
      </c>
      <c r="G534" s="23" t="s">
        <v>636</v>
      </c>
      <c r="H534" s="21">
        <v>0</v>
      </c>
      <c r="I534" s="103">
        <f t="shared" si="284"/>
        <v>3.8157894736842106</v>
      </c>
      <c r="J534" s="104">
        <f t="shared" si="287"/>
        <v>65.142857142857139</v>
      </c>
      <c r="K534" s="103">
        <f t="shared" si="288"/>
        <v>41.428571428571431</v>
      </c>
      <c r="M534" s="102"/>
    </row>
    <row r="535" spans="1:13" ht="15" customHeight="1" x14ac:dyDescent="0.2">
      <c r="A535" s="18"/>
      <c r="B535" s="19">
        <v>2017</v>
      </c>
      <c r="C535" s="19">
        <v>40</v>
      </c>
      <c r="D535" s="19">
        <v>2</v>
      </c>
      <c r="E535" s="19">
        <v>22</v>
      </c>
      <c r="F535" s="19">
        <v>3</v>
      </c>
      <c r="G535" s="23" t="s">
        <v>1126</v>
      </c>
      <c r="H535" s="20">
        <v>0</v>
      </c>
      <c r="I535" s="103">
        <f t="shared" ref="I535" si="289">E535/(C535/6)</f>
        <v>3.3</v>
      </c>
      <c r="J535" s="104">
        <f t="shared" ref="J535" si="290">C535/F535</f>
        <v>13.333333333333334</v>
      </c>
      <c r="K535" s="103">
        <f t="shared" ref="K535" si="291">E535/F535</f>
        <v>7.333333333333333</v>
      </c>
      <c r="M535" s="102"/>
    </row>
    <row r="536" spans="1:13" ht="15" customHeight="1" x14ac:dyDescent="0.2">
      <c r="A536" s="18"/>
      <c r="B536" s="106" t="s">
        <v>15</v>
      </c>
      <c r="C536" s="106">
        <f>SUM(C512:C535)</f>
        <v>15338</v>
      </c>
      <c r="D536" s="106">
        <f t="shared" ref="D536:H536" si="292">SUM(D512:D535)</f>
        <v>594</v>
      </c>
      <c r="E536" s="106">
        <f t="shared" si="292"/>
        <v>8380</v>
      </c>
      <c r="F536" s="106">
        <f t="shared" si="292"/>
        <v>416</v>
      </c>
      <c r="G536" s="107" t="s">
        <v>726</v>
      </c>
      <c r="H536" s="106">
        <f t="shared" si="292"/>
        <v>11</v>
      </c>
      <c r="I536" s="108">
        <f t="shared" si="284"/>
        <v>3.2781327422088928</v>
      </c>
      <c r="J536" s="109">
        <f t="shared" si="285"/>
        <v>36.870192307692307</v>
      </c>
      <c r="K536" s="108">
        <f t="shared" si="286"/>
        <v>20.14423076923077</v>
      </c>
      <c r="M536" s="106">
        <f>SUM(M512:M534)</f>
        <v>192</v>
      </c>
    </row>
    <row r="537" spans="1:13" ht="15" customHeight="1" x14ac:dyDescent="0.2">
      <c r="A537" s="18"/>
      <c r="B537" s="102"/>
      <c r="C537" s="102"/>
      <c r="D537" s="102"/>
      <c r="E537" s="102"/>
      <c r="F537" s="102"/>
      <c r="G537" s="101"/>
      <c r="H537" s="102"/>
      <c r="I537" s="103"/>
      <c r="J537" s="104"/>
      <c r="K537" s="103"/>
      <c r="M537" s="102"/>
    </row>
    <row r="538" spans="1:13" ht="15" customHeight="1" x14ac:dyDescent="0.2">
      <c r="A538" s="18" t="s">
        <v>206</v>
      </c>
      <c r="B538" s="102">
        <v>1993</v>
      </c>
      <c r="C538" s="102">
        <v>48</v>
      </c>
      <c r="D538" s="102">
        <v>0</v>
      </c>
      <c r="E538" s="102">
        <v>37</v>
      </c>
      <c r="F538" s="102">
        <v>3</v>
      </c>
      <c r="G538" s="101" t="s">
        <v>571</v>
      </c>
      <c r="H538" s="102">
        <v>0</v>
      </c>
      <c r="I538" s="103">
        <f>E538/(C538/6)</f>
        <v>4.625</v>
      </c>
      <c r="J538" s="104">
        <f t="shared" si="285"/>
        <v>16</v>
      </c>
      <c r="K538" s="103">
        <f t="shared" si="286"/>
        <v>12.333333333333334</v>
      </c>
      <c r="M538" s="102">
        <v>1</v>
      </c>
    </row>
    <row r="539" spans="1:13" ht="15" customHeight="1" x14ac:dyDescent="0.2">
      <c r="A539" s="18"/>
      <c r="B539" s="102">
        <v>2000</v>
      </c>
      <c r="C539" s="102">
        <v>48</v>
      </c>
      <c r="D539" s="102">
        <v>1</v>
      </c>
      <c r="E539" s="102">
        <v>38</v>
      </c>
      <c r="F539" s="102">
        <v>0</v>
      </c>
      <c r="G539" s="101" t="s">
        <v>729</v>
      </c>
      <c r="H539" s="102">
        <v>0</v>
      </c>
      <c r="I539" s="103">
        <f>E539/(C539/6)</f>
        <v>4.75</v>
      </c>
      <c r="J539" s="104"/>
      <c r="K539" s="103"/>
      <c r="M539" s="102">
        <v>1</v>
      </c>
    </row>
    <row r="540" spans="1:13" ht="15" customHeight="1" x14ac:dyDescent="0.2">
      <c r="A540" s="18"/>
      <c r="B540" s="106" t="s">
        <v>15</v>
      </c>
      <c r="C540" s="106">
        <v>96</v>
      </c>
      <c r="D540" s="106">
        <v>1</v>
      </c>
      <c r="E540" s="106">
        <v>75</v>
      </c>
      <c r="F540" s="106">
        <v>3</v>
      </c>
      <c r="G540" s="107" t="s">
        <v>571</v>
      </c>
      <c r="H540" s="106">
        <v>0</v>
      </c>
      <c r="I540" s="108">
        <f>E540/(C540/6)</f>
        <v>4.6875</v>
      </c>
      <c r="J540" s="109">
        <f t="shared" si="285"/>
        <v>32</v>
      </c>
      <c r="K540" s="108">
        <f t="shared" si="286"/>
        <v>25</v>
      </c>
      <c r="M540" s="106">
        <v>2</v>
      </c>
    </row>
    <row r="541" spans="1:13" ht="15" customHeight="1" x14ac:dyDescent="0.2">
      <c r="A541" s="18"/>
      <c r="B541" s="102"/>
      <c r="C541" s="102"/>
      <c r="D541" s="102"/>
      <c r="E541" s="102"/>
      <c r="F541" s="102"/>
      <c r="G541" s="101"/>
      <c r="H541" s="102"/>
      <c r="I541" s="103"/>
      <c r="J541" s="104"/>
      <c r="K541" s="103"/>
      <c r="M541" s="102"/>
    </row>
    <row r="542" spans="1:13" ht="15" customHeight="1" x14ac:dyDescent="0.2">
      <c r="A542" s="18" t="s">
        <v>207</v>
      </c>
      <c r="B542" s="102">
        <v>1992</v>
      </c>
      <c r="C542" s="102">
        <v>72</v>
      </c>
      <c r="D542" s="102">
        <v>1</v>
      </c>
      <c r="E542" s="102">
        <v>62</v>
      </c>
      <c r="F542" s="102">
        <v>3</v>
      </c>
      <c r="G542" s="101" t="s">
        <v>730</v>
      </c>
      <c r="H542" s="102">
        <v>0</v>
      </c>
      <c r="I542" s="103">
        <f>E542/(C542/6)</f>
        <v>5.166666666666667</v>
      </c>
      <c r="J542" s="104">
        <f t="shared" si="285"/>
        <v>24</v>
      </c>
      <c r="K542" s="103">
        <f t="shared" si="286"/>
        <v>20.666666666666668</v>
      </c>
      <c r="M542" s="102">
        <v>3</v>
      </c>
    </row>
    <row r="543" spans="1:13" ht="15" customHeight="1" x14ac:dyDescent="0.2">
      <c r="A543" s="18"/>
      <c r="B543" s="102">
        <v>1994</v>
      </c>
      <c r="C543" s="102">
        <v>12</v>
      </c>
      <c r="D543" s="102">
        <v>0</v>
      </c>
      <c r="E543" s="102">
        <v>5</v>
      </c>
      <c r="F543" s="102">
        <v>0</v>
      </c>
      <c r="G543" s="101" t="s">
        <v>653</v>
      </c>
      <c r="H543" s="102">
        <v>0</v>
      </c>
      <c r="I543" s="103">
        <f>E543/(C543/6)</f>
        <v>2.5</v>
      </c>
      <c r="J543" s="104"/>
      <c r="K543" s="103"/>
      <c r="M543" s="102">
        <v>1</v>
      </c>
    </row>
    <row r="544" spans="1:13" ht="15" customHeight="1" x14ac:dyDescent="0.2">
      <c r="A544" s="18"/>
      <c r="B544" s="106" t="s">
        <v>15</v>
      </c>
      <c r="C544" s="106">
        <v>84</v>
      </c>
      <c r="D544" s="106">
        <v>1</v>
      </c>
      <c r="E544" s="106">
        <v>67</v>
      </c>
      <c r="F544" s="106">
        <v>3</v>
      </c>
      <c r="G544" s="107" t="s">
        <v>730</v>
      </c>
      <c r="H544" s="106">
        <v>0</v>
      </c>
      <c r="I544" s="108">
        <f>E544/(C544/6)</f>
        <v>4.7857142857142856</v>
      </c>
      <c r="J544" s="109">
        <f t="shared" si="285"/>
        <v>28</v>
      </c>
      <c r="K544" s="108">
        <f t="shared" si="286"/>
        <v>22.333333333333332</v>
      </c>
      <c r="M544" s="106">
        <v>4</v>
      </c>
    </row>
    <row r="545" spans="1:13" ht="15" customHeight="1" x14ac:dyDescent="0.2">
      <c r="A545" s="18"/>
      <c r="B545" s="102"/>
      <c r="C545" s="102"/>
      <c r="D545" s="102"/>
      <c r="E545" s="102"/>
      <c r="F545" s="102"/>
      <c r="G545" s="101"/>
      <c r="H545" s="102"/>
      <c r="I545" s="103"/>
      <c r="J545" s="104"/>
      <c r="K545" s="103"/>
      <c r="M545" s="102"/>
    </row>
    <row r="546" spans="1:13" ht="15" customHeight="1" x14ac:dyDescent="0.2">
      <c r="A546" s="18" t="s">
        <v>208</v>
      </c>
      <c r="B546" s="102">
        <v>1995</v>
      </c>
      <c r="C546" s="102">
        <v>48</v>
      </c>
      <c r="D546" s="102">
        <v>1</v>
      </c>
      <c r="E546" s="102">
        <v>25</v>
      </c>
      <c r="F546" s="102">
        <v>2</v>
      </c>
      <c r="G546" s="101" t="s">
        <v>731</v>
      </c>
      <c r="H546" s="102">
        <v>0</v>
      </c>
      <c r="I546" s="103">
        <f t="shared" ref="I546:I555" si="293">E546/(C546/6)</f>
        <v>3.125</v>
      </c>
      <c r="J546" s="104">
        <f t="shared" si="285"/>
        <v>24</v>
      </c>
      <c r="K546" s="103">
        <f t="shared" si="286"/>
        <v>12.5</v>
      </c>
      <c r="M546" s="102">
        <v>2</v>
      </c>
    </row>
    <row r="547" spans="1:13" ht="15" customHeight="1" x14ac:dyDescent="0.2">
      <c r="A547" s="18"/>
      <c r="B547" s="102">
        <v>1996</v>
      </c>
      <c r="C547" s="102">
        <v>441</v>
      </c>
      <c r="D547" s="102">
        <v>10</v>
      </c>
      <c r="E547" s="102">
        <v>266</v>
      </c>
      <c r="F547" s="102">
        <v>7</v>
      </c>
      <c r="G547" s="101" t="s">
        <v>666</v>
      </c>
      <c r="H547" s="102">
        <v>0</v>
      </c>
      <c r="I547" s="103">
        <f t="shared" si="293"/>
        <v>3.6190476190476191</v>
      </c>
      <c r="J547" s="104">
        <f t="shared" si="285"/>
        <v>63</v>
      </c>
      <c r="K547" s="103">
        <f t="shared" si="286"/>
        <v>38</v>
      </c>
      <c r="M547" s="102">
        <v>11</v>
      </c>
    </row>
    <row r="548" spans="1:13" ht="15" customHeight="1" x14ac:dyDescent="0.2">
      <c r="A548" s="18"/>
      <c r="B548" s="102">
        <v>1997</v>
      </c>
      <c r="C548" s="102">
        <v>224</v>
      </c>
      <c r="D548" s="102">
        <v>8</v>
      </c>
      <c r="E548" s="102">
        <v>122</v>
      </c>
      <c r="F548" s="102">
        <v>6</v>
      </c>
      <c r="G548" s="101" t="s">
        <v>732</v>
      </c>
      <c r="H548" s="102">
        <v>0</v>
      </c>
      <c r="I548" s="103">
        <f t="shared" si="293"/>
        <v>3.2678571428571428</v>
      </c>
      <c r="J548" s="104">
        <f t="shared" si="285"/>
        <v>37.333333333333336</v>
      </c>
      <c r="K548" s="103">
        <f t="shared" si="286"/>
        <v>20.333333333333332</v>
      </c>
      <c r="M548" s="102">
        <v>8</v>
      </c>
    </row>
    <row r="549" spans="1:13" ht="15" customHeight="1" x14ac:dyDescent="0.2">
      <c r="A549" s="18"/>
      <c r="B549" s="102">
        <v>1998</v>
      </c>
      <c r="C549" s="102">
        <v>520</v>
      </c>
      <c r="D549" s="102">
        <v>14</v>
      </c>
      <c r="E549" s="102">
        <v>336</v>
      </c>
      <c r="F549" s="102">
        <v>17</v>
      </c>
      <c r="G549" s="101" t="s">
        <v>733</v>
      </c>
      <c r="H549" s="102">
        <v>1</v>
      </c>
      <c r="I549" s="103">
        <f t="shared" si="293"/>
        <v>3.8769230769230769</v>
      </c>
      <c r="J549" s="104">
        <f t="shared" si="285"/>
        <v>30.588235294117649</v>
      </c>
      <c r="K549" s="103">
        <f t="shared" si="286"/>
        <v>19.764705882352942</v>
      </c>
      <c r="M549" s="102">
        <v>9</v>
      </c>
    </row>
    <row r="550" spans="1:13" ht="15" customHeight="1" x14ac:dyDescent="0.2">
      <c r="A550" s="18"/>
      <c r="B550" s="102">
        <v>1999</v>
      </c>
      <c r="C550" s="102">
        <v>108</v>
      </c>
      <c r="D550" s="102">
        <v>2</v>
      </c>
      <c r="E550" s="102">
        <v>64</v>
      </c>
      <c r="F550" s="102">
        <v>0</v>
      </c>
      <c r="G550" s="101" t="s">
        <v>599</v>
      </c>
      <c r="H550" s="102">
        <v>0</v>
      </c>
      <c r="I550" s="103">
        <f t="shared" si="293"/>
        <v>3.5555555555555554</v>
      </c>
      <c r="J550" s="104"/>
      <c r="K550" s="103"/>
      <c r="M550" s="102">
        <v>2</v>
      </c>
    </row>
    <row r="551" spans="1:13" ht="15" customHeight="1" x14ac:dyDescent="0.2">
      <c r="A551" s="18"/>
      <c r="B551" s="102">
        <v>2000</v>
      </c>
      <c r="C551" s="102">
        <v>55</v>
      </c>
      <c r="D551" s="102">
        <v>1</v>
      </c>
      <c r="E551" s="102">
        <v>31</v>
      </c>
      <c r="F551" s="102">
        <v>1</v>
      </c>
      <c r="G551" s="101" t="s">
        <v>593</v>
      </c>
      <c r="H551" s="102">
        <v>0</v>
      </c>
      <c r="I551" s="103">
        <f t="shared" si="293"/>
        <v>3.3818181818181818</v>
      </c>
      <c r="J551" s="104">
        <f t="shared" si="285"/>
        <v>55</v>
      </c>
      <c r="K551" s="103">
        <f t="shared" si="286"/>
        <v>31</v>
      </c>
      <c r="M551" s="102">
        <v>2</v>
      </c>
    </row>
    <row r="552" spans="1:13" ht="15" customHeight="1" x14ac:dyDescent="0.2">
      <c r="A552" s="18"/>
      <c r="B552" s="102">
        <v>2001</v>
      </c>
      <c r="C552" s="102">
        <v>93</v>
      </c>
      <c r="D552" s="102">
        <v>2</v>
      </c>
      <c r="E552" s="102">
        <v>57</v>
      </c>
      <c r="F552" s="102">
        <v>5</v>
      </c>
      <c r="G552" s="101" t="s">
        <v>734</v>
      </c>
      <c r="H552" s="102">
        <v>1</v>
      </c>
      <c r="I552" s="103">
        <f t="shared" si="293"/>
        <v>3.6774193548387095</v>
      </c>
      <c r="J552" s="104">
        <f t="shared" si="285"/>
        <v>18.600000000000001</v>
      </c>
      <c r="K552" s="103">
        <f t="shared" si="286"/>
        <v>11.4</v>
      </c>
      <c r="M552" s="102">
        <v>2</v>
      </c>
    </row>
    <row r="553" spans="1:13" ht="15" customHeight="1" x14ac:dyDescent="0.2">
      <c r="A553" s="18"/>
      <c r="B553" s="102">
        <v>2002</v>
      </c>
      <c r="C553" s="102">
        <v>348</v>
      </c>
      <c r="D553" s="102">
        <v>7</v>
      </c>
      <c r="E553" s="102">
        <v>211</v>
      </c>
      <c r="F553" s="102">
        <v>9</v>
      </c>
      <c r="G553" s="101" t="s">
        <v>641</v>
      </c>
      <c r="H553" s="102">
        <v>0</v>
      </c>
      <c r="I553" s="103">
        <f t="shared" si="293"/>
        <v>3.6379310344827585</v>
      </c>
      <c r="J553" s="104">
        <f t="shared" si="285"/>
        <v>38.666666666666664</v>
      </c>
      <c r="K553" s="103">
        <f t="shared" si="286"/>
        <v>23.444444444444443</v>
      </c>
      <c r="M553" s="102">
        <v>5</v>
      </c>
    </row>
    <row r="554" spans="1:13" ht="15" customHeight="1" x14ac:dyDescent="0.2">
      <c r="A554" s="18"/>
      <c r="B554" s="102">
        <v>2004</v>
      </c>
      <c r="C554" s="102">
        <v>142</v>
      </c>
      <c r="D554" s="102">
        <v>4</v>
      </c>
      <c r="E554" s="102">
        <v>123</v>
      </c>
      <c r="F554" s="102">
        <v>5</v>
      </c>
      <c r="G554" s="101" t="s">
        <v>735</v>
      </c>
      <c r="H554" s="102">
        <v>0</v>
      </c>
      <c r="I554" s="103">
        <f t="shared" si="293"/>
        <v>5.197183098591549</v>
      </c>
      <c r="J554" s="104">
        <f t="shared" si="285"/>
        <v>28.4</v>
      </c>
      <c r="K554" s="103">
        <f t="shared" si="286"/>
        <v>24.6</v>
      </c>
      <c r="M554" s="102">
        <v>4</v>
      </c>
    </row>
    <row r="555" spans="1:13" ht="15" customHeight="1" x14ac:dyDescent="0.2">
      <c r="A555" s="18"/>
      <c r="B555" s="106" t="s">
        <v>15</v>
      </c>
      <c r="C555" s="106">
        <v>1979</v>
      </c>
      <c r="D555" s="106">
        <v>49</v>
      </c>
      <c r="E555" s="106">
        <v>1235</v>
      </c>
      <c r="F555" s="106">
        <v>52</v>
      </c>
      <c r="G555" s="107" t="s">
        <v>734</v>
      </c>
      <c r="H555" s="106">
        <v>2</v>
      </c>
      <c r="I555" s="108">
        <f t="shared" si="293"/>
        <v>3.7443153107630121</v>
      </c>
      <c r="J555" s="109">
        <f t="shared" si="285"/>
        <v>38.057692307692307</v>
      </c>
      <c r="K555" s="108">
        <f t="shared" si="286"/>
        <v>23.75</v>
      </c>
      <c r="M555" s="106">
        <v>45</v>
      </c>
    </row>
    <row r="556" spans="1:13" ht="15" customHeight="1" x14ac:dyDescent="0.2">
      <c r="A556" s="18"/>
      <c r="B556" s="102"/>
      <c r="C556" s="102"/>
      <c r="D556" s="102"/>
      <c r="E556" s="102"/>
      <c r="F556" s="102"/>
      <c r="G556" s="101"/>
      <c r="H556" s="102"/>
      <c r="I556" s="103"/>
      <c r="J556" s="104"/>
      <c r="K556" s="103"/>
      <c r="M556" s="102"/>
    </row>
    <row r="557" spans="1:13" ht="15" customHeight="1" x14ac:dyDescent="0.2">
      <c r="A557" s="18" t="s">
        <v>210</v>
      </c>
      <c r="B557" s="102">
        <v>2000</v>
      </c>
      <c r="C557" s="102">
        <v>399</v>
      </c>
      <c r="D557" s="102">
        <v>8</v>
      </c>
      <c r="E557" s="102">
        <v>228</v>
      </c>
      <c r="F557" s="102">
        <v>7</v>
      </c>
      <c r="G557" s="101" t="s">
        <v>736</v>
      </c>
      <c r="H557" s="102">
        <v>0</v>
      </c>
      <c r="I557" s="103">
        <f>E557/(C557/6)</f>
        <v>3.4285714285714284</v>
      </c>
      <c r="J557" s="104">
        <f t="shared" si="285"/>
        <v>57</v>
      </c>
      <c r="K557" s="103">
        <f t="shared" si="286"/>
        <v>32.571428571428569</v>
      </c>
      <c r="M557" s="102">
        <v>8</v>
      </c>
    </row>
    <row r="558" spans="1:13" ht="15" customHeight="1" x14ac:dyDescent="0.2">
      <c r="A558" s="18"/>
      <c r="B558" s="102"/>
      <c r="C558" s="102"/>
      <c r="D558" s="102"/>
      <c r="E558" s="102"/>
      <c r="F558" s="102"/>
      <c r="G558" s="101"/>
      <c r="H558" s="102"/>
      <c r="I558" s="103"/>
      <c r="J558" s="104"/>
      <c r="K558" s="103"/>
      <c r="M558" s="102"/>
    </row>
    <row r="559" spans="1:13" ht="15" customHeight="1" x14ac:dyDescent="0.2">
      <c r="A559" s="19" t="s">
        <v>1144</v>
      </c>
      <c r="B559" s="19">
        <v>2016</v>
      </c>
      <c r="C559" s="21">
        <v>206</v>
      </c>
      <c r="D559" s="21">
        <v>2</v>
      </c>
      <c r="E559" s="21">
        <v>132</v>
      </c>
      <c r="F559" s="21">
        <v>10</v>
      </c>
      <c r="G559" s="24" t="s">
        <v>1220</v>
      </c>
      <c r="H559" s="21">
        <v>0</v>
      </c>
      <c r="I559" s="103">
        <f>E559/(C559/6)</f>
        <v>3.8446601941747569</v>
      </c>
      <c r="J559" s="104">
        <f t="shared" ref="J559:J564" si="294">C559/F559</f>
        <v>20.6</v>
      </c>
      <c r="K559" s="103">
        <f t="shared" ref="K559:K564" si="295">E559/F559</f>
        <v>13.2</v>
      </c>
      <c r="L559" s="21"/>
      <c r="M559" s="20"/>
    </row>
    <row r="560" spans="1:13" ht="15" customHeight="1" x14ac:dyDescent="0.2">
      <c r="B560" s="19">
        <v>2017</v>
      </c>
      <c r="C560" s="19">
        <v>12</v>
      </c>
      <c r="D560" s="19">
        <v>0</v>
      </c>
      <c r="E560" s="19">
        <v>7</v>
      </c>
      <c r="F560" s="19">
        <v>0</v>
      </c>
      <c r="G560" s="23" t="s">
        <v>1301</v>
      </c>
      <c r="H560" s="20">
        <v>0</v>
      </c>
      <c r="I560" s="103">
        <f>E560/(C560/6)</f>
        <v>3.5</v>
      </c>
      <c r="J560" s="104" t="e">
        <f t="shared" ref="J560" si="296">C560/F560</f>
        <v>#DIV/0!</v>
      </c>
      <c r="K560" s="103" t="e">
        <f t="shared" ref="K560" si="297">E560/F560</f>
        <v>#DIV/0!</v>
      </c>
      <c r="L560" s="21"/>
      <c r="M560" s="20"/>
    </row>
    <row r="561" spans="1:13" ht="15" customHeight="1" x14ac:dyDescent="0.2">
      <c r="B561" s="19">
        <v>2018</v>
      </c>
      <c r="C561" s="19">
        <v>269</v>
      </c>
      <c r="D561" s="86">
        <v>1</v>
      </c>
      <c r="E561" s="86">
        <v>244</v>
      </c>
      <c r="F561" s="86">
        <v>16</v>
      </c>
      <c r="G561" s="20" t="s">
        <v>1330</v>
      </c>
      <c r="H561" s="92">
        <v>0</v>
      </c>
      <c r="I561" s="87">
        <v>5.44</v>
      </c>
      <c r="J561" s="88">
        <v>16.809999999999999</v>
      </c>
      <c r="K561" s="87">
        <v>15.25</v>
      </c>
      <c r="L561" s="21"/>
      <c r="M561" s="20"/>
    </row>
    <row r="562" spans="1:13" ht="15" customHeight="1" x14ac:dyDescent="0.2">
      <c r="B562" s="19">
        <v>2019</v>
      </c>
      <c r="C562" s="86">
        <v>1</v>
      </c>
      <c r="D562" s="86">
        <v>0</v>
      </c>
      <c r="E562" s="86">
        <v>1</v>
      </c>
      <c r="F562" s="86">
        <v>0</v>
      </c>
      <c r="G562" s="20" t="s">
        <v>1356</v>
      </c>
      <c r="H562" s="92">
        <v>0</v>
      </c>
      <c r="I562" s="87">
        <v>6</v>
      </c>
      <c r="J562" s="88" t="s">
        <v>13</v>
      </c>
      <c r="K562" s="87" t="s">
        <v>13</v>
      </c>
      <c r="L562" s="21"/>
      <c r="M562" s="20"/>
    </row>
    <row r="563" spans="1:13" ht="15" customHeight="1" x14ac:dyDescent="0.2">
      <c r="B563" s="86">
        <v>2021</v>
      </c>
      <c r="C563" s="19">
        <v>6</v>
      </c>
      <c r="D563" s="86">
        <v>0</v>
      </c>
      <c r="E563" s="86">
        <v>23</v>
      </c>
      <c r="F563" s="86">
        <v>0</v>
      </c>
      <c r="G563" s="20" t="s">
        <v>1340</v>
      </c>
      <c r="H563" s="92">
        <v>0</v>
      </c>
      <c r="I563" s="87">
        <v>23</v>
      </c>
      <c r="J563" s="88" t="s">
        <v>13</v>
      </c>
      <c r="K563" s="86" t="s">
        <v>13</v>
      </c>
      <c r="L563" s="21"/>
      <c r="M563" s="20"/>
    </row>
    <row r="564" spans="1:13" ht="15" customHeight="1" x14ac:dyDescent="0.2">
      <c r="B564" s="106" t="s">
        <v>15</v>
      </c>
      <c r="C564" s="106">
        <f>SUM(C559:C563)</f>
        <v>494</v>
      </c>
      <c r="D564" s="106">
        <f t="shared" ref="D564:H564" si="298">SUM(D559:D563)</f>
        <v>3</v>
      </c>
      <c r="E564" s="106">
        <f t="shared" si="298"/>
        <v>407</v>
      </c>
      <c r="F564" s="106">
        <f t="shared" si="298"/>
        <v>26</v>
      </c>
      <c r="G564" s="25" t="s">
        <v>1220</v>
      </c>
      <c r="H564" s="106">
        <f t="shared" si="298"/>
        <v>0</v>
      </c>
      <c r="I564" s="108">
        <f>E564/(C564/6)</f>
        <v>4.9433198380566807</v>
      </c>
      <c r="J564" s="109">
        <f t="shared" si="294"/>
        <v>19</v>
      </c>
      <c r="K564" s="108">
        <f t="shared" si="295"/>
        <v>15.653846153846153</v>
      </c>
      <c r="M564" s="106">
        <f>SUM(M559)</f>
        <v>0</v>
      </c>
    </row>
    <row r="565" spans="1:13" ht="15" customHeight="1" x14ac:dyDescent="0.2">
      <c r="A565" s="18"/>
      <c r="B565" s="102"/>
      <c r="C565" s="102"/>
      <c r="D565" s="102"/>
      <c r="E565" s="102"/>
      <c r="F565" s="102"/>
      <c r="G565" s="101"/>
      <c r="H565" s="102"/>
      <c r="I565" s="103"/>
      <c r="J565" s="104"/>
      <c r="K565" s="103"/>
      <c r="M565" s="102"/>
    </row>
    <row r="566" spans="1:13" ht="15" customHeight="1" x14ac:dyDescent="0.2">
      <c r="A566" s="18" t="s">
        <v>211</v>
      </c>
      <c r="B566" s="102">
        <v>1998</v>
      </c>
      <c r="C566" s="102">
        <v>36</v>
      </c>
      <c r="D566" s="102">
        <v>1</v>
      </c>
      <c r="E566" s="102">
        <v>43</v>
      </c>
      <c r="F566" s="102">
        <v>0</v>
      </c>
      <c r="G566" s="101" t="s">
        <v>550</v>
      </c>
      <c r="H566" s="102">
        <v>0</v>
      </c>
      <c r="I566" s="103">
        <f>E566/(C566/6)</f>
        <v>7.166666666666667</v>
      </c>
      <c r="J566" s="104"/>
      <c r="K566" s="103"/>
      <c r="M566" s="102">
        <v>4</v>
      </c>
    </row>
    <row r="567" spans="1:13" ht="15" customHeight="1" x14ac:dyDescent="0.2">
      <c r="A567" s="18"/>
      <c r="B567" s="102">
        <v>2001</v>
      </c>
      <c r="C567" s="102">
        <v>12</v>
      </c>
      <c r="D567" s="102">
        <v>0</v>
      </c>
      <c r="E567" s="102">
        <v>18</v>
      </c>
      <c r="F567" s="102">
        <v>1</v>
      </c>
      <c r="G567" s="101" t="s">
        <v>737</v>
      </c>
      <c r="H567" s="102">
        <v>0</v>
      </c>
      <c r="I567" s="103">
        <f>E567/(C567/6)</f>
        <v>9</v>
      </c>
      <c r="J567" s="104">
        <f t="shared" si="285"/>
        <v>12</v>
      </c>
      <c r="K567" s="103">
        <f t="shared" si="286"/>
        <v>18</v>
      </c>
      <c r="M567" s="102">
        <v>1</v>
      </c>
    </row>
    <row r="568" spans="1:13" ht="15" customHeight="1" x14ac:dyDescent="0.2">
      <c r="A568" s="18"/>
      <c r="B568" s="102">
        <v>2004</v>
      </c>
      <c r="C568" s="102">
        <v>12</v>
      </c>
      <c r="D568" s="102">
        <v>0</v>
      </c>
      <c r="E568" s="102">
        <v>13</v>
      </c>
      <c r="F568" s="102">
        <v>0</v>
      </c>
      <c r="G568" s="101" t="s">
        <v>738</v>
      </c>
      <c r="H568" s="102">
        <v>0</v>
      </c>
      <c r="I568" s="103">
        <f>E568/(C568/6)</f>
        <v>6.5</v>
      </c>
      <c r="J568" s="104"/>
      <c r="K568" s="103"/>
      <c r="M568" s="102">
        <v>1</v>
      </c>
    </row>
    <row r="569" spans="1:13" ht="15" customHeight="1" x14ac:dyDescent="0.2">
      <c r="A569" s="18"/>
      <c r="B569" s="106" t="s">
        <v>15</v>
      </c>
      <c r="C569" s="106">
        <v>60</v>
      </c>
      <c r="D569" s="106">
        <v>1</v>
      </c>
      <c r="E569" s="106">
        <v>74</v>
      </c>
      <c r="F569" s="106">
        <v>1</v>
      </c>
      <c r="G569" s="107" t="s">
        <v>737</v>
      </c>
      <c r="H569" s="106">
        <v>0</v>
      </c>
      <c r="I569" s="108">
        <f>E569/(C569/6)</f>
        <v>7.4</v>
      </c>
      <c r="J569" s="109">
        <f t="shared" si="285"/>
        <v>60</v>
      </c>
      <c r="K569" s="108">
        <f t="shared" si="286"/>
        <v>74</v>
      </c>
      <c r="M569" s="106">
        <v>6</v>
      </c>
    </row>
    <row r="571" spans="1:13" ht="15" customHeight="1" x14ac:dyDescent="0.2">
      <c r="A571" s="19" t="s">
        <v>1391</v>
      </c>
      <c r="B571" s="86">
        <v>2021</v>
      </c>
      <c r="C571" s="19">
        <v>276</v>
      </c>
      <c r="D571" s="86">
        <v>6</v>
      </c>
      <c r="E571" s="86">
        <v>215</v>
      </c>
      <c r="F571" s="86">
        <v>5</v>
      </c>
      <c r="G571" s="20" t="s">
        <v>1399</v>
      </c>
      <c r="H571" s="92">
        <v>0</v>
      </c>
      <c r="I571" s="86">
        <v>4.67</v>
      </c>
      <c r="J571" s="88">
        <v>55.2</v>
      </c>
      <c r="K571" s="86">
        <v>43</v>
      </c>
    </row>
    <row r="572" spans="1:13" ht="15" customHeight="1" x14ac:dyDescent="0.2">
      <c r="B572" s="19">
        <v>2022</v>
      </c>
      <c r="C572" s="71">
        <v>222</v>
      </c>
      <c r="D572" s="71">
        <v>3</v>
      </c>
      <c r="E572" s="71">
        <v>196</v>
      </c>
      <c r="F572" s="71">
        <v>9</v>
      </c>
      <c r="G572" s="20" t="s">
        <v>1430</v>
      </c>
      <c r="H572" s="71">
        <v>0</v>
      </c>
      <c r="I572" s="113">
        <v>5.3</v>
      </c>
      <c r="J572" s="114">
        <v>24.67</v>
      </c>
      <c r="K572" s="113">
        <v>21.78</v>
      </c>
    </row>
    <row r="573" spans="1:13" ht="15" customHeight="1" x14ac:dyDescent="0.2">
      <c r="B573" s="106" t="s">
        <v>15</v>
      </c>
      <c r="C573" s="106">
        <f>SUM(C571:C572)</f>
        <v>498</v>
      </c>
      <c r="D573" s="106">
        <f>SUM(D571:D572)</f>
        <v>9</v>
      </c>
      <c r="E573" s="106">
        <f>SUM(E571:E572)</f>
        <v>411</v>
      </c>
      <c r="F573" s="106">
        <f>SUM(F571:F572)</f>
        <v>14</v>
      </c>
      <c r="G573" s="107" t="s">
        <v>1430</v>
      </c>
      <c r="H573" s="106">
        <f>SUM(H571:H572)</f>
        <v>0</v>
      </c>
      <c r="I573" s="108">
        <f>E573/(C573/6)</f>
        <v>4.9518072289156629</v>
      </c>
      <c r="J573" s="109">
        <f t="shared" ref="J573" si="299">C573/F573</f>
        <v>35.571428571428569</v>
      </c>
      <c r="K573" s="108">
        <f t="shared" ref="K573" si="300">E573/F573</f>
        <v>29.357142857142858</v>
      </c>
    </row>
    <row r="575" spans="1:13" ht="15" customHeight="1" x14ac:dyDescent="0.2">
      <c r="A575" s="19" t="s">
        <v>213</v>
      </c>
      <c r="B575" s="19">
        <v>2015</v>
      </c>
      <c r="C575" s="21">
        <v>96</v>
      </c>
      <c r="D575" s="21">
        <v>1</v>
      </c>
      <c r="E575" s="21">
        <v>62</v>
      </c>
      <c r="F575" s="21">
        <v>2</v>
      </c>
      <c r="G575" s="24" t="s">
        <v>642</v>
      </c>
      <c r="H575" s="21">
        <v>0</v>
      </c>
      <c r="I575" s="103">
        <f>E575/(C575/6)</f>
        <v>3.875</v>
      </c>
      <c r="J575" s="104">
        <f t="shared" ref="J575" si="301">C575/F575</f>
        <v>48</v>
      </c>
      <c r="K575" s="103">
        <f t="shared" ref="K575" si="302">E575/F575</f>
        <v>31</v>
      </c>
      <c r="L575" s="21"/>
      <c r="M575" s="20"/>
    </row>
    <row r="576" spans="1:13" ht="15" customHeight="1" x14ac:dyDescent="0.2">
      <c r="B576" s="19">
        <v>2016</v>
      </c>
      <c r="C576" s="21">
        <v>36</v>
      </c>
      <c r="D576" s="21">
        <v>2</v>
      </c>
      <c r="E576" s="21">
        <v>10</v>
      </c>
      <c r="F576" s="21">
        <v>4</v>
      </c>
      <c r="G576" s="24" t="s">
        <v>1221</v>
      </c>
      <c r="H576" s="21">
        <v>0</v>
      </c>
      <c r="I576" s="103">
        <f>E576/(C576/6)</f>
        <v>1.6666666666666667</v>
      </c>
      <c r="J576" s="104">
        <f t="shared" ref="J576" si="303">C576/F576</f>
        <v>9</v>
      </c>
      <c r="K576" s="103">
        <f t="shared" ref="K576" si="304">E576/F576</f>
        <v>2.5</v>
      </c>
      <c r="L576" s="21"/>
      <c r="M576" s="20"/>
    </row>
    <row r="577" spans="2:13" ht="15" customHeight="1" x14ac:dyDescent="0.2">
      <c r="B577" s="19">
        <v>2017</v>
      </c>
      <c r="C577" s="19">
        <v>234</v>
      </c>
      <c r="D577" s="19">
        <v>5</v>
      </c>
      <c r="E577" s="19">
        <v>148</v>
      </c>
      <c r="F577" s="19">
        <v>2</v>
      </c>
      <c r="G577" s="23" t="s">
        <v>565</v>
      </c>
      <c r="H577" s="20">
        <v>0</v>
      </c>
      <c r="I577" s="103">
        <f>E577/(C577/6)</f>
        <v>3.7948717948717947</v>
      </c>
      <c r="J577" s="104">
        <f t="shared" ref="J577" si="305">C577/F577</f>
        <v>117</v>
      </c>
      <c r="K577" s="103">
        <f t="shared" ref="K577" si="306">E577/F577</f>
        <v>74</v>
      </c>
      <c r="L577" s="21"/>
      <c r="M577" s="20"/>
    </row>
    <row r="578" spans="2:13" ht="15" customHeight="1" x14ac:dyDescent="0.2">
      <c r="B578" s="19">
        <v>2018</v>
      </c>
      <c r="C578" s="19">
        <v>618</v>
      </c>
      <c r="D578" s="86">
        <v>21</v>
      </c>
      <c r="E578" s="86">
        <v>347</v>
      </c>
      <c r="F578" s="86">
        <v>17</v>
      </c>
      <c r="G578" s="20" t="s">
        <v>1324</v>
      </c>
      <c r="H578" s="92">
        <v>0</v>
      </c>
      <c r="I578" s="87">
        <v>3.37</v>
      </c>
      <c r="J578" s="88">
        <v>36.35</v>
      </c>
      <c r="K578" s="87">
        <v>20.41</v>
      </c>
      <c r="L578" s="21"/>
      <c r="M578" s="20"/>
    </row>
    <row r="579" spans="2:13" ht="15" customHeight="1" x14ac:dyDescent="0.2">
      <c r="B579" s="19">
        <v>2019</v>
      </c>
      <c r="C579" s="86">
        <v>521</v>
      </c>
      <c r="D579" s="86">
        <v>6</v>
      </c>
      <c r="E579" s="86">
        <v>346</v>
      </c>
      <c r="F579" s="86">
        <v>11</v>
      </c>
      <c r="G579" s="20" t="s">
        <v>1351</v>
      </c>
      <c r="H579" s="92">
        <v>0</v>
      </c>
      <c r="I579" s="87">
        <v>3.98</v>
      </c>
      <c r="J579" s="88">
        <v>47.36</v>
      </c>
      <c r="K579" s="87">
        <v>31.45</v>
      </c>
      <c r="L579" s="21"/>
      <c r="M579" s="20"/>
    </row>
    <row r="580" spans="2:13" ht="15" customHeight="1" x14ac:dyDescent="0.2">
      <c r="B580" s="86">
        <v>2021</v>
      </c>
      <c r="C580" s="19">
        <v>479</v>
      </c>
      <c r="D580" s="86">
        <v>11</v>
      </c>
      <c r="E580" s="86">
        <v>302</v>
      </c>
      <c r="F580" s="86">
        <v>16</v>
      </c>
      <c r="G580" s="20" t="s">
        <v>1396</v>
      </c>
      <c r="H580" s="92">
        <v>0</v>
      </c>
      <c r="I580" s="86">
        <v>3.78</v>
      </c>
      <c r="J580" s="88">
        <v>29.94</v>
      </c>
      <c r="K580" s="86">
        <v>18.88</v>
      </c>
      <c r="L580" s="21"/>
      <c r="M580" s="20"/>
    </row>
    <row r="581" spans="2:13" ht="15" customHeight="1" x14ac:dyDescent="0.2">
      <c r="B581" s="19">
        <v>2022</v>
      </c>
      <c r="C581" s="71">
        <v>583</v>
      </c>
      <c r="D581" s="71">
        <v>11</v>
      </c>
      <c r="E581" s="71">
        <v>481</v>
      </c>
      <c r="F581" s="71">
        <v>25</v>
      </c>
      <c r="G581" s="20" t="s">
        <v>1428</v>
      </c>
      <c r="H581" s="71">
        <v>0</v>
      </c>
      <c r="I581" s="113">
        <v>4.95</v>
      </c>
      <c r="J581" s="114">
        <v>23.32</v>
      </c>
      <c r="K581" s="113">
        <v>19.239999999999998</v>
      </c>
      <c r="L581" s="21"/>
      <c r="M581" s="20"/>
    </row>
    <row r="582" spans="2:13" ht="15" customHeight="1" x14ac:dyDescent="0.2">
      <c r="B582" s="106" t="s">
        <v>15</v>
      </c>
      <c r="C582" s="106">
        <f>SUM(C575:C581)</f>
        <v>2567</v>
      </c>
      <c r="D582" s="106">
        <f t="shared" ref="D582:H582" si="307">SUM(D575:D581)</f>
        <v>57</v>
      </c>
      <c r="E582" s="106">
        <f t="shared" si="307"/>
        <v>1696</v>
      </c>
      <c r="F582" s="106">
        <f t="shared" si="307"/>
        <v>77</v>
      </c>
      <c r="G582" s="25" t="s">
        <v>1221</v>
      </c>
      <c r="H582" s="106">
        <f t="shared" si="307"/>
        <v>0</v>
      </c>
      <c r="I582" s="108">
        <f>E582/(C582/6)</f>
        <v>3.9641604986365411</v>
      </c>
      <c r="J582" s="109">
        <f t="shared" ref="J582" si="308">C582/F582</f>
        <v>33.337662337662337</v>
      </c>
      <c r="K582" s="108">
        <f t="shared" ref="K582" si="309">E582/F582</f>
        <v>22.025974025974026</v>
      </c>
      <c r="M582" s="20"/>
    </row>
    <row r="583" spans="2:13" ht="15" customHeight="1" x14ac:dyDescent="0.2">
      <c r="M583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zoomScale="145" zoomScaleNormal="145" workbookViewId="0">
      <selection activeCell="J14" sqref="J14"/>
    </sheetView>
  </sheetViews>
  <sheetFormatPr defaultRowHeight="12.75" x14ac:dyDescent="0.2"/>
  <cols>
    <col min="1" max="1" width="25.28515625" style="34" customWidth="1"/>
    <col min="2" max="4" width="9.140625" style="34"/>
    <col min="5" max="5" width="11" style="34" bestFit="1" customWidth="1"/>
    <col min="6" max="9" width="9.140625" style="34"/>
    <col min="10" max="16384" width="9.140625" style="19"/>
  </cols>
  <sheetData>
    <row r="1" spans="1:9" x14ac:dyDescent="0.2">
      <c r="A1" s="51" t="s">
        <v>1248</v>
      </c>
      <c r="B1" s="51" t="s">
        <v>2</v>
      </c>
      <c r="C1" s="51" t="s">
        <v>1249</v>
      </c>
      <c r="D1" s="51" t="s">
        <v>1250</v>
      </c>
      <c r="E1" s="51" t="s">
        <v>1251</v>
      </c>
      <c r="F1" s="51" t="s">
        <v>1252</v>
      </c>
      <c r="G1" s="51" t="s">
        <v>1253</v>
      </c>
      <c r="H1" s="51" t="s">
        <v>8</v>
      </c>
      <c r="I1" s="51" t="s">
        <v>1254</v>
      </c>
    </row>
    <row r="2" spans="1:9" x14ac:dyDescent="0.2">
      <c r="A2" s="34" t="s">
        <v>163</v>
      </c>
      <c r="B2" s="34">
        <v>354</v>
      </c>
      <c r="C2" s="34">
        <v>354</v>
      </c>
      <c r="D2" s="34">
        <v>35</v>
      </c>
      <c r="E2" s="34">
        <v>112</v>
      </c>
      <c r="F2" s="34">
        <v>44</v>
      </c>
      <c r="G2" s="34">
        <v>8</v>
      </c>
      <c r="H2" s="34">
        <v>8636</v>
      </c>
      <c r="I2" s="63">
        <f t="shared" ref="I2:I3" si="0">H2/(C2-D2)</f>
        <v>27.072100313479623</v>
      </c>
    </row>
    <row r="3" spans="1:9" x14ac:dyDescent="0.2">
      <c r="A3" s="34" t="s">
        <v>172</v>
      </c>
      <c r="B3" s="34">
        <v>281</v>
      </c>
      <c r="C3" s="34">
        <v>272</v>
      </c>
      <c r="D3" s="34">
        <v>30</v>
      </c>
      <c r="E3" s="34" t="s">
        <v>178</v>
      </c>
      <c r="F3" s="34">
        <v>40</v>
      </c>
      <c r="G3" s="34">
        <v>3</v>
      </c>
      <c r="H3" s="34">
        <v>6428</v>
      </c>
      <c r="I3" s="63">
        <f t="shared" si="0"/>
        <v>26.561983471074381</v>
      </c>
    </row>
    <row r="4" spans="1:9" x14ac:dyDescent="0.2">
      <c r="A4" s="34" t="s">
        <v>154</v>
      </c>
      <c r="B4" s="34">
        <v>233</v>
      </c>
      <c r="C4" s="34">
        <v>221</v>
      </c>
      <c r="D4" s="34">
        <v>35</v>
      </c>
      <c r="E4" s="34" t="s">
        <v>156</v>
      </c>
      <c r="F4" s="34">
        <v>28</v>
      </c>
      <c r="G4" s="34">
        <v>1</v>
      </c>
      <c r="H4" s="34">
        <v>5036</v>
      </c>
      <c r="I4" s="63">
        <f t="shared" ref="I4:I19" si="1">H4/(C4-D4)</f>
        <v>27.0752688172043</v>
      </c>
    </row>
    <row r="5" spans="1:9" x14ac:dyDescent="0.2">
      <c r="A5" s="34" t="s">
        <v>62</v>
      </c>
      <c r="B5" s="34">
        <v>243</v>
      </c>
      <c r="C5" s="34">
        <v>230</v>
      </c>
      <c r="D5" s="34">
        <v>17</v>
      </c>
      <c r="E5" s="34" t="s">
        <v>63</v>
      </c>
      <c r="F5" s="34">
        <v>23</v>
      </c>
      <c r="G5" s="34">
        <v>0</v>
      </c>
      <c r="H5" s="34">
        <v>4615</v>
      </c>
      <c r="I5" s="52">
        <f t="shared" si="1"/>
        <v>21.666666666666668</v>
      </c>
    </row>
    <row r="6" spans="1:9" x14ac:dyDescent="0.2">
      <c r="A6" s="34" t="s">
        <v>22</v>
      </c>
      <c r="B6" s="34">
        <v>185</v>
      </c>
      <c r="C6" s="34">
        <v>179</v>
      </c>
      <c r="D6" s="34">
        <v>30</v>
      </c>
      <c r="E6" s="34" t="s">
        <v>1241</v>
      </c>
      <c r="F6" s="34">
        <v>21</v>
      </c>
      <c r="G6" s="34">
        <v>1</v>
      </c>
      <c r="H6" s="34">
        <v>3986</v>
      </c>
      <c r="I6" s="52">
        <f t="shared" si="1"/>
        <v>26.751677852348994</v>
      </c>
    </row>
    <row r="7" spans="1:9" x14ac:dyDescent="0.2">
      <c r="A7" s="34" t="s">
        <v>44</v>
      </c>
      <c r="B7" s="34">
        <v>223</v>
      </c>
      <c r="C7" s="34">
        <v>203</v>
      </c>
      <c r="D7" s="34">
        <v>18</v>
      </c>
      <c r="E7" s="34">
        <v>91</v>
      </c>
      <c r="F7" s="34">
        <v>18</v>
      </c>
      <c r="G7" s="34">
        <v>0</v>
      </c>
      <c r="H7" s="34">
        <v>3526</v>
      </c>
      <c r="I7" s="52">
        <f t="shared" si="1"/>
        <v>19.059459459459461</v>
      </c>
    </row>
    <row r="8" spans="1:9" x14ac:dyDescent="0.2">
      <c r="A8" s="34" t="s">
        <v>59</v>
      </c>
      <c r="B8" s="34">
        <v>149</v>
      </c>
      <c r="C8" s="34">
        <v>145</v>
      </c>
      <c r="D8" s="34">
        <v>15</v>
      </c>
      <c r="E8" s="34">
        <v>92</v>
      </c>
      <c r="F8" s="34">
        <v>16</v>
      </c>
      <c r="G8" s="34">
        <v>0</v>
      </c>
      <c r="H8" s="34">
        <v>3204</v>
      </c>
      <c r="I8" s="52">
        <f t="shared" si="1"/>
        <v>24.646153846153847</v>
      </c>
    </row>
    <row r="9" spans="1:9" x14ac:dyDescent="0.2">
      <c r="A9" s="34" t="s">
        <v>1144</v>
      </c>
      <c r="B9" s="34">
        <v>100</v>
      </c>
      <c r="C9" s="34">
        <v>99</v>
      </c>
      <c r="D9" s="34">
        <v>10</v>
      </c>
      <c r="E9" s="34">
        <v>212</v>
      </c>
      <c r="F9" s="34">
        <v>11</v>
      </c>
      <c r="G9" s="34">
        <v>9</v>
      </c>
      <c r="H9" s="34">
        <v>3176</v>
      </c>
      <c r="I9" s="52">
        <f t="shared" si="1"/>
        <v>35.685393258426963</v>
      </c>
    </row>
    <row r="10" spans="1:9" x14ac:dyDescent="0.2">
      <c r="A10" s="34" t="s">
        <v>80</v>
      </c>
      <c r="B10" s="34">
        <v>114</v>
      </c>
      <c r="C10" s="34">
        <v>105</v>
      </c>
      <c r="D10" s="34">
        <v>9</v>
      </c>
      <c r="E10" s="34">
        <v>111</v>
      </c>
      <c r="F10" s="34">
        <v>17</v>
      </c>
      <c r="G10" s="34">
        <v>2</v>
      </c>
      <c r="H10" s="34">
        <v>2640</v>
      </c>
      <c r="I10" s="52">
        <f t="shared" si="1"/>
        <v>27.5</v>
      </c>
    </row>
    <row r="11" spans="1:9" x14ac:dyDescent="0.2">
      <c r="A11" s="34" t="s">
        <v>101</v>
      </c>
      <c r="B11" s="34">
        <v>179</v>
      </c>
      <c r="C11" s="34">
        <v>154</v>
      </c>
      <c r="D11" s="34">
        <v>17</v>
      </c>
      <c r="E11" s="34">
        <v>104</v>
      </c>
      <c r="F11" s="34">
        <v>11</v>
      </c>
      <c r="G11" s="34">
        <v>1</v>
      </c>
      <c r="H11" s="34">
        <v>2619</v>
      </c>
      <c r="I11" s="52">
        <f t="shared" si="1"/>
        <v>19.116788321167885</v>
      </c>
    </row>
    <row r="12" spans="1:9" x14ac:dyDescent="0.2">
      <c r="A12" s="34" t="s">
        <v>66</v>
      </c>
      <c r="B12" s="34">
        <v>209</v>
      </c>
      <c r="C12" s="34">
        <v>180</v>
      </c>
      <c r="D12" s="34">
        <v>24</v>
      </c>
      <c r="E12" s="34" t="s">
        <v>67</v>
      </c>
      <c r="F12" s="34">
        <v>3</v>
      </c>
      <c r="G12" s="34">
        <v>0</v>
      </c>
      <c r="H12" s="34">
        <v>2089</v>
      </c>
      <c r="I12" s="52">
        <f t="shared" si="1"/>
        <v>13.391025641025641</v>
      </c>
    </row>
    <row r="13" spans="1:9" x14ac:dyDescent="0.2">
      <c r="A13" s="34" t="s">
        <v>128</v>
      </c>
      <c r="B13" s="34">
        <v>105</v>
      </c>
      <c r="C13" s="34">
        <v>102</v>
      </c>
      <c r="D13" s="34">
        <v>5</v>
      </c>
      <c r="E13" s="34">
        <v>100</v>
      </c>
      <c r="F13" s="34">
        <v>7</v>
      </c>
      <c r="G13" s="34">
        <v>1</v>
      </c>
      <c r="H13" s="34">
        <v>2006</v>
      </c>
      <c r="I13" s="52">
        <f t="shared" si="1"/>
        <v>20.680412371134022</v>
      </c>
    </row>
    <row r="14" spans="1:9" x14ac:dyDescent="0.2">
      <c r="A14" s="34" t="s">
        <v>159</v>
      </c>
      <c r="B14" s="34">
        <v>146</v>
      </c>
      <c r="C14" s="34">
        <v>132</v>
      </c>
      <c r="D14" s="34">
        <v>15</v>
      </c>
      <c r="E14" s="34">
        <v>85</v>
      </c>
      <c r="F14" s="34">
        <v>5</v>
      </c>
      <c r="G14" s="34">
        <v>0</v>
      </c>
      <c r="H14" s="34">
        <v>1595</v>
      </c>
      <c r="I14" s="52">
        <f t="shared" si="1"/>
        <v>13.632478632478632</v>
      </c>
    </row>
    <row r="15" spans="1:9" x14ac:dyDescent="0.2">
      <c r="A15" s="34" t="s">
        <v>69</v>
      </c>
      <c r="B15" s="34">
        <v>185</v>
      </c>
      <c r="C15" s="34">
        <v>140</v>
      </c>
      <c r="D15" s="34">
        <v>31</v>
      </c>
      <c r="E15" s="34">
        <v>70</v>
      </c>
      <c r="F15" s="34">
        <v>4</v>
      </c>
      <c r="G15" s="34">
        <v>0</v>
      </c>
      <c r="H15" s="34">
        <v>1532</v>
      </c>
      <c r="I15" s="52">
        <f t="shared" si="1"/>
        <v>14.055045871559633</v>
      </c>
    </row>
    <row r="16" spans="1:9" x14ac:dyDescent="0.2">
      <c r="A16" s="34" t="s">
        <v>204</v>
      </c>
      <c r="B16" s="34">
        <v>258</v>
      </c>
      <c r="C16" s="34">
        <v>174</v>
      </c>
      <c r="D16" s="34">
        <v>62</v>
      </c>
      <c r="E16" s="34" t="s">
        <v>139</v>
      </c>
      <c r="F16" s="34">
        <v>0</v>
      </c>
      <c r="G16" s="34">
        <v>0</v>
      </c>
      <c r="H16" s="34">
        <v>1516</v>
      </c>
      <c r="I16" s="52">
        <f t="shared" si="1"/>
        <v>13.535714285714286</v>
      </c>
    </row>
    <row r="17" spans="1:9" x14ac:dyDescent="0.2">
      <c r="A17" s="34" t="s">
        <v>1247</v>
      </c>
      <c r="B17" s="34">
        <v>130</v>
      </c>
      <c r="C17" s="34">
        <v>124</v>
      </c>
      <c r="D17" s="34">
        <v>14</v>
      </c>
      <c r="E17" s="34">
        <v>67</v>
      </c>
      <c r="F17" s="34">
        <v>3</v>
      </c>
      <c r="G17" s="34">
        <v>0</v>
      </c>
      <c r="H17" s="34">
        <v>1471</v>
      </c>
      <c r="I17" s="52">
        <f t="shared" si="1"/>
        <v>13.372727272727273</v>
      </c>
    </row>
    <row r="18" spans="1:9" x14ac:dyDescent="0.2">
      <c r="A18" s="34" t="s">
        <v>52</v>
      </c>
      <c r="B18" s="34">
        <v>143</v>
      </c>
      <c r="C18" s="34">
        <v>111</v>
      </c>
      <c r="D18" s="34">
        <v>34</v>
      </c>
      <c r="E18" s="34" t="s">
        <v>55</v>
      </c>
      <c r="F18" s="34">
        <v>0</v>
      </c>
      <c r="G18" s="34">
        <v>0</v>
      </c>
      <c r="H18" s="34">
        <v>1109</v>
      </c>
      <c r="I18" s="52">
        <f t="shared" si="1"/>
        <v>14.402597402597403</v>
      </c>
    </row>
    <row r="19" spans="1:9" x14ac:dyDescent="0.2">
      <c r="A19" s="34" t="s">
        <v>136</v>
      </c>
      <c r="B19" s="34">
        <v>93</v>
      </c>
      <c r="C19" s="34">
        <v>82</v>
      </c>
      <c r="D19" s="34">
        <v>16</v>
      </c>
      <c r="E19" s="34">
        <v>60</v>
      </c>
      <c r="F19" s="34">
        <v>1</v>
      </c>
      <c r="G19" s="34">
        <v>0</v>
      </c>
      <c r="H19" s="34">
        <v>1020</v>
      </c>
      <c r="I19" s="52">
        <f t="shared" si="1"/>
        <v>15.454545454545455</v>
      </c>
    </row>
    <row r="25" spans="1:9" x14ac:dyDescent="0.2">
      <c r="I25" s="19"/>
    </row>
  </sheetData>
  <sortState xmlns:xlrd2="http://schemas.microsoft.com/office/spreadsheetml/2017/richdata2" ref="A2:J26">
    <sortCondition descending="1" ref="H2:H2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="130" zoomScaleNormal="130" workbookViewId="0">
      <selection activeCell="G24" sqref="G24"/>
    </sheetView>
  </sheetViews>
  <sheetFormatPr defaultRowHeight="12.75" x14ac:dyDescent="0.2"/>
  <cols>
    <col min="1" max="1" width="15.28515625" style="34" bestFit="1" customWidth="1"/>
    <col min="2" max="2" width="10" style="34" bestFit="1" customWidth="1"/>
    <col min="3" max="3" width="8.5703125" style="34" bestFit="1" customWidth="1"/>
    <col min="4" max="4" width="5.42578125" style="34" customWidth="1"/>
    <col min="5" max="5" width="8" style="34" bestFit="1" customWidth="1"/>
    <col min="6" max="6" width="5.85546875" style="34" customWidth="1"/>
    <col min="7" max="7" width="6" style="34" bestFit="1" customWidth="1"/>
    <col min="8" max="8" width="5.42578125" style="63" bestFit="1" customWidth="1"/>
    <col min="9" max="9" width="6.28515625" style="129" bestFit="1" customWidth="1"/>
    <col min="10" max="10" width="5.5703125" style="63" bestFit="1" customWidth="1"/>
    <col min="11" max="16384" width="9.140625" style="19"/>
  </cols>
  <sheetData>
    <row r="1" spans="1:10" x14ac:dyDescent="0.2">
      <c r="A1" s="51" t="s">
        <v>0</v>
      </c>
      <c r="B1" s="51" t="s">
        <v>1255</v>
      </c>
      <c r="C1" s="51" t="s">
        <v>533</v>
      </c>
      <c r="D1" s="51" t="s">
        <v>8</v>
      </c>
      <c r="E1" s="51" t="s">
        <v>534</v>
      </c>
      <c r="F1" s="51" t="s">
        <v>535</v>
      </c>
      <c r="G1" s="51" t="s">
        <v>1256</v>
      </c>
      <c r="H1" s="127" t="s">
        <v>1257</v>
      </c>
      <c r="I1" s="128" t="s">
        <v>536</v>
      </c>
      <c r="J1" s="127" t="s">
        <v>1254</v>
      </c>
    </row>
    <row r="2" spans="1:10" x14ac:dyDescent="0.2">
      <c r="A2" s="34" t="s">
        <v>163</v>
      </c>
      <c r="B2" s="34">
        <v>15343</v>
      </c>
      <c r="C2" s="34">
        <v>521</v>
      </c>
      <c r="D2" s="34">
        <v>8075</v>
      </c>
      <c r="E2" s="34">
        <v>431</v>
      </c>
      <c r="F2" s="34" t="s">
        <v>743</v>
      </c>
      <c r="G2" s="34">
        <v>28</v>
      </c>
      <c r="H2" s="52">
        <f t="shared" ref="H2:H14" si="0">D2/(B2/6)</f>
        <v>3.1577918268917422</v>
      </c>
      <c r="I2" s="57">
        <f t="shared" ref="I2:I14" si="1">B2/E2</f>
        <v>35.598607888631093</v>
      </c>
      <c r="J2" s="52">
        <f t="shared" ref="J2:J14" si="2">D2/E2</f>
        <v>18.735498839907194</v>
      </c>
    </row>
    <row r="3" spans="1:10" x14ac:dyDescent="0.2">
      <c r="A3" s="34" t="s">
        <v>204</v>
      </c>
      <c r="B3" s="34">
        <v>15338</v>
      </c>
      <c r="C3" s="34">
        <v>594</v>
      </c>
      <c r="D3" s="34">
        <v>8380</v>
      </c>
      <c r="E3" s="34">
        <v>416</v>
      </c>
      <c r="F3" s="34" t="s">
        <v>741</v>
      </c>
      <c r="G3" s="34">
        <v>11</v>
      </c>
      <c r="H3" s="52">
        <f t="shared" si="0"/>
        <v>3.2781327422088928</v>
      </c>
      <c r="I3" s="57">
        <f t="shared" si="1"/>
        <v>36.870192307692307</v>
      </c>
      <c r="J3" s="52">
        <f t="shared" si="2"/>
        <v>20.14423076923077</v>
      </c>
    </row>
    <row r="4" spans="1:10" x14ac:dyDescent="0.2">
      <c r="A4" s="34" t="s">
        <v>87</v>
      </c>
      <c r="B4" s="34">
        <v>11292</v>
      </c>
      <c r="C4" s="34">
        <v>418</v>
      </c>
      <c r="D4" s="34">
        <v>4875</v>
      </c>
      <c r="E4" s="34">
        <v>304</v>
      </c>
      <c r="F4" s="34" t="s">
        <v>739</v>
      </c>
      <c r="G4" s="34">
        <v>14</v>
      </c>
      <c r="H4" s="52">
        <f t="shared" si="0"/>
        <v>2.5903294367693941</v>
      </c>
      <c r="I4" s="57">
        <f t="shared" si="1"/>
        <v>37.14473684210526</v>
      </c>
      <c r="J4" s="52">
        <f t="shared" si="2"/>
        <v>16.036184210526315</v>
      </c>
    </row>
    <row r="5" spans="1:10" x14ac:dyDescent="0.2">
      <c r="A5" s="34" t="s">
        <v>52</v>
      </c>
      <c r="B5" s="34">
        <v>9919</v>
      </c>
      <c r="C5" s="34">
        <v>345</v>
      </c>
      <c r="D5" s="34">
        <v>4860</v>
      </c>
      <c r="E5" s="34">
        <v>293</v>
      </c>
      <c r="F5" s="34" t="s">
        <v>766</v>
      </c>
      <c r="G5" s="34">
        <v>11</v>
      </c>
      <c r="H5" s="52">
        <f t="shared" si="0"/>
        <v>2.9398124810968844</v>
      </c>
      <c r="I5" s="57">
        <f t="shared" si="1"/>
        <v>33.853242320819113</v>
      </c>
      <c r="J5" s="52">
        <f t="shared" si="2"/>
        <v>16.58703071672355</v>
      </c>
    </row>
    <row r="6" spans="1:10" x14ac:dyDescent="0.2">
      <c r="A6" s="34" t="s">
        <v>69</v>
      </c>
      <c r="B6" s="34">
        <v>9383</v>
      </c>
      <c r="C6" s="34">
        <v>298</v>
      </c>
      <c r="D6" s="34">
        <v>5564</v>
      </c>
      <c r="E6" s="34">
        <v>285</v>
      </c>
      <c r="F6" s="34" t="s">
        <v>759</v>
      </c>
      <c r="G6" s="34">
        <v>7</v>
      </c>
      <c r="H6" s="52">
        <f t="shared" si="0"/>
        <v>3.557923904934456</v>
      </c>
      <c r="I6" s="57">
        <f t="shared" si="1"/>
        <v>32.92280701754386</v>
      </c>
      <c r="J6" s="52">
        <f t="shared" si="2"/>
        <v>19.522807017543858</v>
      </c>
    </row>
    <row r="7" spans="1:10" x14ac:dyDescent="0.2">
      <c r="A7" s="34" t="s">
        <v>101</v>
      </c>
      <c r="B7" s="34">
        <v>7418</v>
      </c>
      <c r="C7" s="34">
        <v>159</v>
      </c>
      <c r="D7" s="34">
        <v>4523</v>
      </c>
      <c r="E7" s="34">
        <v>199</v>
      </c>
      <c r="F7" s="34" t="s">
        <v>792</v>
      </c>
      <c r="G7" s="34">
        <v>3</v>
      </c>
      <c r="H7" s="52">
        <f t="shared" si="0"/>
        <v>3.6583984901590729</v>
      </c>
      <c r="I7" s="57">
        <f t="shared" si="1"/>
        <v>37.276381909547737</v>
      </c>
      <c r="J7" s="52">
        <f t="shared" si="2"/>
        <v>22.728643216080403</v>
      </c>
    </row>
    <row r="8" spans="1:10" x14ac:dyDescent="0.2">
      <c r="A8" s="34" t="s">
        <v>80</v>
      </c>
      <c r="B8" s="34">
        <v>5075</v>
      </c>
      <c r="C8" s="34">
        <v>132</v>
      </c>
      <c r="D8" s="34">
        <v>3230</v>
      </c>
      <c r="E8" s="34">
        <v>180</v>
      </c>
      <c r="F8" s="34" t="s">
        <v>754</v>
      </c>
      <c r="G8" s="34">
        <v>9</v>
      </c>
      <c r="H8" s="52">
        <f t="shared" si="0"/>
        <v>3.8187192118226601</v>
      </c>
      <c r="I8" s="57">
        <f t="shared" si="1"/>
        <v>28.194444444444443</v>
      </c>
      <c r="J8" s="52">
        <f t="shared" si="2"/>
        <v>17.944444444444443</v>
      </c>
    </row>
    <row r="9" spans="1:10" x14ac:dyDescent="0.2">
      <c r="A9" s="34" t="s">
        <v>195</v>
      </c>
      <c r="B9" s="34">
        <v>6309</v>
      </c>
      <c r="C9" s="34">
        <v>222</v>
      </c>
      <c r="D9" s="34">
        <v>3597</v>
      </c>
      <c r="E9" s="34">
        <v>157</v>
      </c>
      <c r="F9" s="34" t="s">
        <v>791</v>
      </c>
      <c r="G9" s="34">
        <v>2</v>
      </c>
      <c r="H9" s="52">
        <f t="shared" si="0"/>
        <v>3.4208273894436521</v>
      </c>
      <c r="I9" s="57">
        <f t="shared" si="1"/>
        <v>40.184713375796179</v>
      </c>
      <c r="J9" s="52">
        <f t="shared" si="2"/>
        <v>22.910828025477706</v>
      </c>
    </row>
    <row r="10" spans="1:10" x14ac:dyDescent="0.2">
      <c r="A10" s="126" t="s">
        <v>73</v>
      </c>
      <c r="B10" s="34">
        <v>3929</v>
      </c>
      <c r="C10" s="34">
        <v>90</v>
      </c>
      <c r="D10" s="34">
        <v>2938</v>
      </c>
      <c r="E10" s="34">
        <v>149</v>
      </c>
      <c r="F10" s="34" t="s">
        <v>1395</v>
      </c>
      <c r="G10" s="34">
        <v>4</v>
      </c>
      <c r="H10" s="63">
        <v>4.486637821328582</v>
      </c>
      <c r="I10" s="129">
        <v>26.369127516778523</v>
      </c>
      <c r="J10" s="63">
        <v>19.718120805369129</v>
      </c>
    </row>
    <row r="11" spans="1:10" x14ac:dyDescent="0.2">
      <c r="A11" s="34" t="s">
        <v>202</v>
      </c>
      <c r="B11" s="34">
        <v>5347</v>
      </c>
      <c r="C11" s="34">
        <v>137</v>
      </c>
      <c r="D11" s="34">
        <v>3336</v>
      </c>
      <c r="E11" s="34">
        <v>136</v>
      </c>
      <c r="F11" s="34" t="s">
        <v>818</v>
      </c>
      <c r="G11" s="34">
        <v>2</v>
      </c>
      <c r="H11" s="52">
        <f t="shared" si="0"/>
        <v>3.7434075182345241</v>
      </c>
      <c r="I11" s="57">
        <f t="shared" si="1"/>
        <v>39.316176470588232</v>
      </c>
      <c r="J11" s="52">
        <f t="shared" si="2"/>
        <v>24.529411764705884</v>
      </c>
    </row>
    <row r="12" spans="1:10" x14ac:dyDescent="0.2">
      <c r="A12" s="130" t="s">
        <v>979</v>
      </c>
      <c r="B12" s="34">
        <v>3000</v>
      </c>
      <c r="C12" s="34">
        <v>81</v>
      </c>
      <c r="D12" s="34">
        <v>2201</v>
      </c>
      <c r="E12" s="34">
        <v>132</v>
      </c>
      <c r="F12" s="34" t="s">
        <v>741</v>
      </c>
      <c r="G12" s="34">
        <v>2</v>
      </c>
      <c r="H12" s="52">
        <f t="shared" ref="H12:H13" si="3">D12/(B12/6)</f>
        <v>4.4020000000000001</v>
      </c>
      <c r="I12" s="57">
        <f t="shared" ref="I12:I13" si="4">B12/E12</f>
        <v>22.727272727272727</v>
      </c>
      <c r="J12" s="52">
        <f t="shared" ref="J12:J13" si="5">D12/E12</f>
        <v>16.674242424242426</v>
      </c>
    </row>
    <row r="13" spans="1:10" x14ac:dyDescent="0.2">
      <c r="A13" s="130" t="s">
        <v>1112</v>
      </c>
      <c r="B13" s="34">
        <v>3742</v>
      </c>
      <c r="C13" s="34">
        <v>40</v>
      </c>
      <c r="D13" s="34">
        <v>2768</v>
      </c>
      <c r="E13" s="34">
        <v>130</v>
      </c>
      <c r="F13" s="34" t="s">
        <v>1348</v>
      </c>
      <c r="G13" s="34">
        <v>2</v>
      </c>
      <c r="H13" s="52">
        <f t="shared" si="3"/>
        <v>4.438268305718867</v>
      </c>
      <c r="I13" s="57">
        <f t="shared" si="4"/>
        <v>28.784615384615385</v>
      </c>
      <c r="J13" s="52">
        <f t="shared" si="5"/>
        <v>21.292307692307691</v>
      </c>
    </row>
    <row r="14" spans="1:10" x14ac:dyDescent="0.2">
      <c r="A14" s="18" t="s">
        <v>1117</v>
      </c>
      <c r="B14" s="34">
        <v>2840</v>
      </c>
      <c r="C14" s="34">
        <v>56</v>
      </c>
      <c r="D14" s="34">
        <v>2064</v>
      </c>
      <c r="E14" s="34">
        <v>118</v>
      </c>
      <c r="F14" s="98" t="s">
        <v>1290</v>
      </c>
      <c r="G14" s="34">
        <v>4</v>
      </c>
      <c r="H14" s="52">
        <f t="shared" si="0"/>
        <v>4.3605633802816905</v>
      </c>
      <c r="I14" s="57">
        <f t="shared" si="1"/>
        <v>24.067796610169491</v>
      </c>
      <c r="J14" s="52">
        <f t="shared" si="2"/>
        <v>17.491525423728813</v>
      </c>
    </row>
    <row r="15" spans="1:10" x14ac:dyDescent="0.2">
      <c r="A15" s="34" t="s">
        <v>59</v>
      </c>
      <c r="B15" s="34">
        <v>4347</v>
      </c>
      <c r="C15" s="34">
        <v>146</v>
      </c>
      <c r="D15" s="34">
        <v>2282</v>
      </c>
      <c r="E15" s="34">
        <v>112</v>
      </c>
      <c r="F15" s="34" t="s">
        <v>762</v>
      </c>
      <c r="G15" s="34">
        <v>3</v>
      </c>
      <c r="H15" s="52">
        <f>D15/(B15/6)</f>
        <v>3.1497584541062804</v>
      </c>
      <c r="I15" s="57">
        <f>B15/E15</f>
        <v>38.8125</v>
      </c>
      <c r="J15" s="52">
        <f>D15/E15</f>
        <v>20.375</v>
      </c>
    </row>
    <row r="16" spans="1:10" x14ac:dyDescent="0.2">
      <c r="A16" s="34" t="s">
        <v>108</v>
      </c>
      <c r="B16" s="34">
        <v>3399</v>
      </c>
      <c r="C16" s="34">
        <v>155</v>
      </c>
      <c r="D16" s="34">
        <v>1277</v>
      </c>
      <c r="E16" s="34">
        <v>105</v>
      </c>
      <c r="F16" s="34" t="s">
        <v>746</v>
      </c>
      <c r="G16" s="34">
        <v>9</v>
      </c>
      <c r="H16" s="52">
        <f>D16/(B16/6)</f>
        <v>2.2541924095322154</v>
      </c>
      <c r="I16" s="57">
        <f>B16/E16</f>
        <v>32.371428571428574</v>
      </c>
      <c r="J16" s="52">
        <f>D16/E16</f>
        <v>12.161904761904761</v>
      </c>
    </row>
  </sheetData>
  <sortState xmlns:xlrd2="http://schemas.microsoft.com/office/spreadsheetml/2017/richdata2" ref="A2:J16">
    <sortCondition descending="1" ref="E2:E1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4"/>
  <sheetViews>
    <sheetView topLeftCell="A418" zoomScale="115" zoomScaleNormal="115" workbookViewId="0">
      <selection activeCell="O25" sqref="O25"/>
    </sheetView>
  </sheetViews>
  <sheetFormatPr defaultRowHeight="12.75" x14ac:dyDescent="0.2"/>
  <cols>
    <col min="1" max="1" width="5" style="34" customWidth="1"/>
    <col min="2" max="2" width="1.7109375" style="34" bestFit="1" customWidth="1"/>
    <col min="3" max="3" width="15" style="34" bestFit="1" customWidth="1"/>
    <col min="4" max="4" width="4.7109375" style="34" bestFit="1" customWidth="1"/>
    <col min="5" max="5" width="15" style="34" bestFit="1" customWidth="1"/>
    <col min="6" max="6" width="4.7109375" style="34" bestFit="1" customWidth="1"/>
    <col min="7" max="7" width="4.5703125" style="34" bestFit="1" customWidth="1"/>
    <col min="8" max="8" width="26.7109375" style="34" bestFit="1" customWidth="1"/>
    <col min="9" max="9" width="7" style="34" bestFit="1" customWidth="1"/>
    <col min="10" max="10" width="7.140625" style="20" bestFit="1" customWidth="1"/>
    <col min="11" max="11" width="10.7109375" style="34" customWidth="1"/>
    <col min="12" max="16384" width="9.140625" style="34"/>
  </cols>
  <sheetData>
    <row r="1" spans="1:11" s="51" customFormat="1" x14ac:dyDescent="0.2">
      <c r="A1" s="22" t="s">
        <v>1283</v>
      </c>
      <c r="B1" s="22" t="s">
        <v>218</v>
      </c>
      <c r="C1" s="22" t="s">
        <v>1281</v>
      </c>
      <c r="D1" s="22" t="s">
        <v>1284</v>
      </c>
      <c r="E1" s="22" t="s">
        <v>1282</v>
      </c>
      <c r="F1" s="22" t="s">
        <v>1284</v>
      </c>
      <c r="G1" s="22" t="s">
        <v>1285</v>
      </c>
      <c r="H1" s="22" t="s">
        <v>1286</v>
      </c>
      <c r="I1" s="22" t="s">
        <v>1287</v>
      </c>
      <c r="J1" s="64" t="s">
        <v>933</v>
      </c>
    </row>
    <row r="2" spans="1:11" x14ac:dyDescent="0.2">
      <c r="A2" s="32">
        <v>167</v>
      </c>
      <c r="B2" s="32"/>
      <c r="C2" s="32" t="s">
        <v>172</v>
      </c>
      <c r="D2" s="32">
        <v>93</v>
      </c>
      <c r="E2" s="32" t="s">
        <v>193</v>
      </c>
      <c r="F2" s="32">
        <v>60</v>
      </c>
      <c r="G2" s="32">
        <v>1</v>
      </c>
      <c r="H2" s="32" t="s">
        <v>215</v>
      </c>
      <c r="I2" s="32" t="s">
        <v>1156</v>
      </c>
      <c r="J2" s="28" t="s">
        <v>217</v>
      </c>
      <c r="K2" s="65"/>
    </row>
    <row r="3" spans="1:11" x14ac:dyDescent="0.2">
      <c r="A3" s="32">
        <v>165</v>
      </c>
      <c r="B3" s="32" t="s">
        <v>218</v>
      </c>
      <c r="C3" s="32" t="s">
        <v>154</v>
      </c>
      <c r="D3" s="32" t="s">
        <v>219</v>
      </c>
      <c r="E3" s="32" t="s">
        <v>163</v>
      </c>
      <c r="F3" s="32" t="s">
        <v>169</v>
      </c>
      <c r="G3" s="32">
        <v>1</v>
      </c>
      <c r="H3" s="32" t="s">
        <v>220</v>
      </c>
      <c r="I3" s="32" t="s">
        <v>1155</v>
      </c>
      <c r="J3" s="28" t="s">
        <v>222</v>
      </c>
    </row>
    <row r="4" spans="1:11" x14ac:dyDescent="0.2">
      <c r="A4" s="32">
        <v>162</v>
      </c>
      <c r="B4" s="32"/>
      <c r="C4" s="32" t="s">
        <v>172</v>
      </c>
      <c r="D4" s="32">
        <v>96</v>
      </c>
      <c r="E4" s="32" t="s">
        <v>193</v>
      </c>
      <c r="F4" s="32">
        <v>57</v>
      </c>
      <c r="G4" s="32">
        <v>1</v>
      </c>
      <c r="H4" s="32" t="s">
        <v>225</v>
      </c>
      <c r="I4" s="32" t="s">
        <v>1156</v>
      </c>
      <c r="J4" s="28" t="s">
        <v>226</v>
      </c>
    </row>
    <row r="5" spans="1:11" x14ac:dyDescent="0.2">
      <c r="A5" s="34">
        <v>156</v>
      </c>
      <c r="C5" s="32" t="s">
        <v>44</v>
      </c>
      <c r="D5" s="32">
        <v>67</v>
      </c>
      <c r="E5" s="34" t="s">
        <v>1144</v>
      </c>
      <c r="F5" s="34">
        <v>122</v>
      </c>
      <c r="G5" s="32">
        <v>1</v>
      </c>
      <c r="H5" s="32" t="s">
        <v>1237</v>
      </c>
      <c r="I5" s="32" t="s">
        <v>1155</v>
      </c>
      <c r="J5" s="28" t="s">
        <v>1238</v>
      </c>
    </row>
    <row r="6" spans="1:11" x14ac:dyDescent="0.2">
      <c r="A6" s="34">
        <v>155</v>
      </c>
      <c r="C6" s="32" t="s">
        <v>44</v>
      </c>
      <c r="D6" s="32">
        <v>64</v>
      </c>
      <c r="E6" s="34" t="s">
        <v>1144</v>
      </c>
      <c r="F6" s="34">
        <v>123</v>
      </c>
      <c r="G6" s="32">
        <v>1</v>
      </c>
      <c r="H6" s="32" t="s">
        <v>1231</v>
      </c>
      <c r="I6" s="32" t="s">
        <v>1155</v>
      </c>
      <c r="J6" s="28" t="s">
        <v>1232</v>
      </c>
    </row>
    <row r="7" spans="1:11" x14ac:dyDescent="0.2">
      <c r="A7" s="34">
        <v>152</v>
      </c>
      <c r="B7" s="100"/>
      <c r="C7" s="71" t="s">
        <v>1436</v>
      </c>
      <c r="D7" s="100" t="s">
        <v>1424</v>
      </c>
      <c r="E7" s="34" t="s">
        <v>1437</v>
      </c>
      <c r="F7" s="34">
        <v>62</v>
      </c>
      <c r="G7" s="34">
        <v>1</v>
      </c>
      <c r="H7" s="71" t="s">
        <v>1359</v>
      </c>
      <c r="I7" s="32" t="s">
        <v>1155</v>
      </c>
      <c r="J7" s="20" t="s">
        <v>1438</v>
      </c>
    </row>
    <row r="8" spans="1:11" x14ac:dyDescent="0.2">
      <c r="A8" s="32">
        <v>145</v>
      </c>
      <c r="B8" s="32"/>
      <c r="C8" s="32" t="s">
        <v>172</v>
      </c>
      <c r="D8" s="32">
        <v>62</v>
      </c>
      <c r="E8" s="32" t="s">
        <v>163</v>
      </c>
      <c r="F8" s="32" t="s">
        <v>219</v>
      </c>
      <c r="G8" s="32">
        <v>1</v>
      </c>
      <c r="H8" s="32" t="s">
        <v>227</v>
      </c>
      <c r="I8" s="32" t="s">
        <v>1155</v>
      </c>
      <c r="J8" s="28" t="s">
        <v>229</v>
      </c>
    </row>
    <row r="9" spans="1:11" x14ac:dyDescent="0.2">
      <c r="A9" s="32">
        <v>143</v>
      </c>
      <c r="B9" s="32"/>
      <c r="C9" s="32" t="s">
        <v>172</v>
      </c>
      <c r="D9" s="32">
        <v>67</v>
      </c>
      <c r="E9" s="32" t="s">
        <v>193</v>
      </c>
      <c r="F9" s="32" t="s">
        <v>194</v>
      </c>
      <c r="G9" s="32">
        <v>1</v>
      </c>
      <c r="H9" s="32" t="s">
        <v>232</v>
      </c>
      <c r="I9" s="32" t="s">
        <v>1156</v>
      </c>
      <c r="J9" s="28" t="s">
        <v>233</v>
      </c>
    </row>
    <row r="10" spans="1:11" x14ac:dyDescent="0.2">
      <c r="A10" s="32">
        <v>142</v>
      </c>
      <c r="B10" s="32" t="s">
        <v>218</v>
      </c>
      <c r="C10" s="32" t="s">
        <v>172</v>
      </c>
      <c r="D10" s="32" t="s">
        <v>234</v>
      </c>
      <c r="E10" s="32" t="s">
        <v>154</v>
      </c>
      <c r="F10" s="32" t="s">
        <v>164</v>
      </c>
      <c r="G10" s="32">
        <v>1</v>
      </c>
      <c r="H10" s="32" t="s">
        <v>235</v>
      </c>
      <c r="I10" s="32" t="s">
        <v>1156</v>
      </c>
      <c r="J10" s="28" t="s">
        <v>236</v>
      </c>
    </row>
    <row r="11" spans="1:11" x14ac:dyDescent="0.2">
      <c r="A11" s="32">
        <v>139</v>
      </c>
      <c r="B11" s="32"/>
      <c r="C11" s="32" t="s">
        <v>154</v>
      </c>
      <c r="D11" s="32">
        <v>52</v>
      </c>
      <c r="E11" s="32" t="s">
        <v>163</v>
      </c>
      <c r="F11" s="32">
        <v>88</v>
      </c>
      <c r="G11" s="32">
        <v>1</v>
      </c>
      <c r="H11" s="32" t="s">
        <v>237</v>
      </c>
      <c r="I11" s="32" t="s">
        <v>1155</v>
      </c>
      <c r="J11" s="28" t="s">
        <v>238</v>
      </c>
    </row>
    <row r="12" spans="1:11" x14ac:dyDescent="0.2">
      <c r="A12" s="32">
        <v>137</v>
      </c>
      <c r="B12" s="32"/>
      <c r="C12" s="32" t="s">
        <v>66</v>
      </c>
      <c r="D12" s="32">
        <v>58</v>
      </c>
      <c r="E12" s="32" t="s">
        <v>62</v>
      </c>
      <c r="F12" s="32">
        <v>80</v>
      </c>
      <c r="G12" s="32">
        <v>1</v>
      </c>
      <c r="H12" s="32" t="s">
        <v>239</v>
      </c>
      <c r="I12" s="32" t="s">
        <v>1155</v>
      </c>
      <c r="J12" s="28" t="s">
        <v>240</v>
      </c>
    </row>
    <row r="13" spans="1:11" x14ac:dyDescent="0.2">
      <c r="A13" s="32">
        <v>126</v>
      </c>
      <c r="C13" s="32" t="s">
        <v>22</v>
      </c>
      <c r="D13" s="32">
        <v>40</v>
      </c>
      <c r="E13" s="32" t="s">
        <v>1144</v>
      </c>
      <c r="F13" s="32">
        <v>138</v>
      </c>
      <c r="G13" s="32">
        <v>1</v>
      </c>
      <c r="H13" s="32" t="s">
        <v>1227</v>
      </c>
      <c r="I13" s="32" t="s">
        <v>1155</v>
      </c>
      <c r="J13" s="28" t="s">
        <v>1242</v>
      </c>
    </row>
    <row r="14" spans="1:11" x14ac:dyDescent="0.2">
      <c r="A14" s="32">
        <v>122</v>
      </c>
      <c r="C14" s="32" t="s">
        <v>154</v>
      </c>
      <c r="D14" s="32">
        <v>27</v>
      </c>
      <c r="E14" s="32" t="s">
        <v>80</v>
      </c>
      <c r="F14" s="32">
        <v>95</v>
      </c>
      <c r="G14" s="32">
        <v>1</v>
      </c>
      <c r="H14" s="32" t="s">
        <v>466</v>
      </c>
      <c r="I14" s="32" t="s">
        <v>1155</v>
      </c>
      <c r="J14" s="28" t="s">
        <v>1145</v>
      </c>
    </row>
    <row r="15" spans="1:11" x14ac:dyDescent="0.2">
      <c r="A15" s="32">
        <v>119</v>
      </c>
      <c r="B15" s="32"/>
      <c r="C15" s="32" t="s">
        <v>66</v>
      </c>
      <c r="D15" s="32">
        <v>36</v>
      </c>
      <c r="E15" s="32" t="s">
        <v>59</v>
      </c>
      <c r="F15" s="32">
        <v>68</v>
      </c>
      <c r="G15" s="32">
        <v>1</v>
      </c>
      <c r="H15" s="32" t="s">
        <v>245</v>
      </c>
      <c r="I15" s="32" t="s">
        <v>1155</v>
      </c>
      <c r="J15" s="28" t="s">
        <v>251</v>
      </c>
    </row>
    <row r="16" spans="1:11" x14ac:dyDescent="0.2">
      <c r="A16" s="34">
        <v>119</v>
      </c>
      <c r="C16" s="32" t="s">
        <v>1305</v>
      </c>
      <c r="D16" s="34">
        <v>27</v>
      </c>
      <c r="E16" s="34" t="s">
        <v>1144</v>
      </c>
      <c r="F16" s="34" t="s">
        <v>1368</v>
      </c>
      <c r="G16" s="34">
        <v>1</v>
      </c>
      <c r="H16" s="19" t="s">
        <v>1359</v>
      </c>
      <c r="I16" s="19" t="s">
        <v>1155</v>
      </c>
      <c r="J16" s="20" t="s">
        <v>1369</v>
      </c>
    </row>
    <row r="17" spans="1:10" x14ac:dyDescent="0.2">
      <c r="A17" s="32">
        <v>115</v>
      </c>
      <c r="B17" s="32"/>
      <c r="C17" s="32" t="s">
        <v>172</v>
      </c>
      <c r="D17" s="32">
        <v>49</v>
      </c>
      <c r="E17" s="32" t="s">
        <v>154</v>
      </c>
      <c r="F17" s="32" t="s">
        <v>252</v>
      </c>
      <c r="G17" s="32">
        <v>1</v>
      </c>
      <c r="H17" s="32" t="s">
        <v>235</v>
      </c>
      <c r="I17" s="32" t="s">
        <v>1156</v>
      </c>
      <c r="J17" s="28" t="s">
        <v>253</v>
      </c>
    </row>
    <row r="18" spans="1:10" x14ac:dyDescent="0.2">
      <c r="A18" s="32">
        <v>114</v>
      </c>
      <c r="B18" s="32"/>
      <c r="C18" s="32" t="s">
        <v>172</v>
      </c>
      <c r="D18" s="32">
        <v>63</v>
      </c>
      <c r="E18" s="32" t="s">
        <v>163</v>
      </c>
      <c r="F18" s="32">
        <v>88</v>
      </c>
      <c r="G18" s="32">
        <v>1</v>
      </c>
      <c r="H18" s="32" t="s">
        <v>245</v>
      </c>
      <c r="I18" s="32" t="s">
        <v>1155</v>
      </c>
      <c r="J18" s="28" t="s">
        <v>254</v>
      </c>
    </row>
    <row r="19" spans="1:10" x14ac:dyDescent="0.2">
      <c r="A19" s="32">
        <v>112</v>
      </c>
      <c r="B19" s="32"/>
      <c r="C19" s="32" t="s">
        <v>172</v>
      </c>
      <c r="D19" s="32">
        <v>60</v>
      </c>
      <c r="E19" s="32" t="s">
        <v>154</v>
      </c>
      <c r="F19" s="32">
        <v>33</v>
      </c>
      <c r="G19" s="32">
        <v>1</v>
      </c>
      <c r="H19" s="32" t="s">
        <v>258</v>
      </c>
      <c r="I19" s="32" t="s">
        <v>1155</v>
      </c>
      <c r="J19" s="28" t="s">
        <v>259</v>
      </c>
    </row>
    <row r="20" spans="1:10" x14ac:dyDescent="0.2">
      <c r="A20" s="32">
        <v>112</v>
      </c>
      <c r="C20" s="32" t="s">
        <v>154</v>
      </c>
      <c r="D20" s="32">
        <v>33</v>
      </c>
      <c r="E20" s="32" t="s">
        <v>80</v>
      </c>
      <c r="F20" s="32">
        <v>78</v>
      </c>
      <c r="G20" s="32">
        <v>1</v>
      </c>
      <c r="H20" s="32" t="s">
        <v>223</v>
      </c>
      <c r="I20" s="32" t="s">
        <v>1156</v>
      </c>
      <c r="J20" s="28" t="s">
        <v>1154</v>
      </c>
    </row>
    <row r="21" spans="1:10" x14ac:dyDescent="0.2">
      <c r="A21" s="32">
        <v>111</v>
      </c>
      <c r="B21" s="32"/>
      <c r="C21" s="32" t="s">
        <v>172</v>
      </c>
      <c r="D21" s="32" t="s">
        <v>173</v>
      </c>
      <c r="E21" s="32" t="s">
        <v>193</v>
      </c>
      <c r="F21" s="32">
        <v>40</v>
      </c>
      <c r="G21" s="32">
        <v>1</v>
      </c>
      <c r="H21" s="32" t="s">
        <v>256</v>
      </c>
      <c r="I21" s="32" t="s">
        <v>1156</v>
      </c>
      <c r="J21" s="28" t="s">
        <v>260</v>
      </c>
    </row>
    <row r="22" spans="1:10" x14ac:dyDescent="0.2">
      <c r="A22" s="34">
        <v>110</v>
      </c>
      <c r="C22" s="32" t="s">
        <v>1305</v>
      </c>
      <c r="D22" s="34">
        <v>49</v>
      </c>
      <c r="E22" s="34" t="s">
        <v>1144</v>
      </c>
      <c r="F22" s="34">
        <v>41</v>
      </c>
      <c r="G22" s="34">
        <v>1</v>
      </c>
      <c r="H22" s="34" t="s">
        <v>285</v>
      </c>
      <c r="I22" s="34" t="s">
        <v>1156</v>
      </c>
      <c r="J22" s="20" t="s">
        <v>1374</v>
      </c>
    </row>
    <row r="23" spans="1:10" x14ac:dyDescent="0.2">
      <c r="A23" s="32">
        <v>109</v>
      </c>
      <c r="B23" s="32"/>
      <c r="C23" s="32" t="s">
        <v>154</v>
      </c>
      <c r="D23" s="32">
        <v>74</v>
      </c>
      <c r="E23" s="32" t="s">
        <v>163</v>
      </c>
      <c r="F23" s="32">
        <v>60</v>
      </c>
      <c r="G23" s="32">
        <v>1</v>
      </c>
      <c r="H23" s="32" t="s">
        <v>263</v>
      </c>
      <c r="I23" s="32" t="s">
        <v>1155</v>
      </c>
      <c r="J23" s="28" t="s">
        <v>264</v>
      </c>
    </row>
    <row r="24" spans="1:10" x14ac:dyDescent="0.2">
      <c r="A24" s="32">
        <v>105</v>
      </c>
      <c r="B24" s="32" t="s">
        <v>218</v>
      </c>
      <c r="C24" s="32" t="s">
        <v>154</v>
      </c>
      <c r="D24" s="32" t="s">
        <v>29</v>
      </c>
      <c r="E24" s="32" t="s">
        <v>163</v>
      </c>
      <c r="F24" s="32" t="s">
        <v>157</v>
      </c>
      <c r="G24" s="32">
        <v>1</v>
      </c>
      <c r="H24" s="32" t="s">
        <v>237</v>
      </c>
      <c r="I24" s="32" t="s">
        <v>1156</v>
      </c>
      <c r="J24" s="28" t="s">
        <v>266</v>
      </c>
    </row>
    <row r="25" spans="1:10" x14ac:dyDescent="0.2">
      <c r="A25" s="34">
        <v>99</v>
      </c>
      <c r="B25" s="99"/>
      <c r="C25" s="32" t="s">
        <v>1305</v>
      </c>
      <c r="D25" s="100">
        <v>68</v>
      </c>
      <c r="E25" s="19" t="s">
        <v>1144</v>
      </c>
      <c r="F25" s="34">
        <v>29</v>
      </c>
      <c r="G25" s="100">
        <v>1</v>
      </c>
      <c r="H25" s="71" t="s">
        <v>1409</v>
      </c>
      <c r="I25" s="32" t="s">
        <v>1155</v>
      </c>
      <c r="J25" s="20" t="s">
        <v>1410</v>
      </c>
    </row>
    <row r="26" spans="1:10" x14ac:dyDescent="0.2">
      <c r="A26" s="32">
        <v>97</v>
      </c>
      <c r="B26" s="32"/>
      <c r="C26" s="32" t="s">
        <v>172</v>
      </c>
      <c r="D26" s="32">
        <v>47</v>
      </c>
      <c r="E26" s="32" t="s">
        <v>193</v>
      </c>
      <c r="F26" s="32">
        <v>40</v>
      </c>
      <c r="G26" s="32">
        <v>1</v>
      </c>
      <c r="H26" s="32" t="s">
        <v>249</v>
      </c>
      <c r="I26" s="32" t="s">
        <v>1156</v>
      </c>
      <c r="J26" s="28" t="s">
        <v>284</v>
      </c>
    </row>
    <row r="27" spans="1:10" x14ac:dyDescent="0.2">
      <c r="A27" s="32">
        <v>97</v>
      </c>
      <c r="B27" s="32"/>
      <c r="C27" s="32" t="s">
        <v>154</v>
      </c>
      <c r="D27" s="32" t="s">
        <v>155</v>
      </c>
      <c r="E27" s="32" t="s">
        <v>163</v>
      </c>
      <c r="F27" s="32">
        <v>55</v>
      </c>
      <c r="G27" s="32">
        <v>1</v>
      </c>
      <c r="H27" s="32" t="s">
        <v>285</v>
      </c>
      <c r="I27" s="32" t="s">
        <v>1156</v>
      </c>
      <c r="J27" s="28" t="s">
        <v>286</v>
      </c>
    </row>
    <row r="28" spans="1:10" x14ac:dyDescent="0.2">
      <c r="A28" s="32">
        <v>96</v>
      </c>
      <c r="B28" s="32"/>
      <c r="C28" s="32" t="s">
        <v>172</v>
      </c>
      <c r="D28" s="32">
        <v>50</v>
      </c>
      <c r="E28" s="32" t="s">
        <v>119</v>
      </c>
      <c r="F28" s="32">
        <v>35</v>
      </c>
      <c r="G28" s="32">
        <v>1</v>
      </c>
      <c r="H28" s="32" t="s">
        <v>290</v>
      </c>
      <c r="I28" s="32" t="s">
        <v>1156</v>
      </c>
      <c r="J28" s="28" t="s">
        <v>291</v>
      </c>
    </row>
    <row r="29" spans="1:10" x14ac:dyDescent="0.2">
      <c r="A29" s="32">
        <v>96</v>
      </c>
      <c r="B29" s="32"/>
      <c r="C29" s="32" t="s">
        <v>172</v>
      </c>
      <c r="D29" s="32">
        <v>49</v>
      </c>
      <c r="E29" s="32" t="s">
        <v>154</v>
      </c>
      <c r="F29" s="32">
        <v>66</v>
      </c>
      <c r="G29" s="32">
        <v>1</v>
      </c>
      <c r="H29" s="32" t="s">
        <v>230</v>
      </c>
      <c r="I29" s="32" t="s">
        <v>1155</v>
      </c>
      <c r="J29" s="28" t="s">
        <v>292</v>
      </c>
    </row>
    <row r="30" spans="1:10" x14ac:dyDescent="0.2">
      <c r="A30" s="34">
        <v>96</v>
      </c>
      <c r="C30" s="34" t="s">
        <v>1265</v>
      </c>
      <c r="D30" s="34">
        <v>17</v>
      </c>
      <c r="E30" s="34" t="s">
        <v>1144</v>
      </c>
      <c r="F30" s="34" t="s">
        <v>1266</v>
      </c>
      <c r="G30" s="34">
        <v>1</v>
      </c>
      <c r="H30" s="34" t="s">
        <v>230</v>
      </c>
      <c r="I30" s="34" t="s">
        <v>1156</v>
      </c>
      <c r="J30" s="20" t="s">
        <v>1267</v>
      </c>
    </row>
    <row r="31" spans="1:10" x14ac:dyDescent="0.2">
      <c r="A31" s="34">
        <v>95</v>
      </c>
      <c r="C31" s="34" t="s">
        <v>154</v>
      </c>
      <c r="D31" s="34">
        <v>11</v>
      </c>
      <c r="E31" s="17" t="s">
        <v>84</v>
      </c>
      <c r="F31" s="34">
        <v>54</v>
      </c>
      <c r="G31" s="32">
        <v>1</v>
      </c>
      <c r="H31" s="32" t="s">
        <v>980</v>
      </c>
      <c r="I31" s="32" t="s">
        <v>1156</v>
      </c>
      <c r="J31" s="28" t="s">
        <v>983</v>
      </c>
    </row>
    <row r="32" spans="1:10" x14ac:dyDescent="0.2">
      <c r="A32" s="32">
        <v>94</v>
      </c>
      <c r="B32" s="32"/>
      <c r="C32" s="32" t="s">
        <v>62</v>
      </c>
      <c r="D32" s="32">
        <v>32</v>
      </c>
      <c r="E32" s="32" t="s">
        <v>128</v>
      </c>
      <c r="F32" s="32">
        <v>54</v>
      </c>
      <c r="G32" s="32">
        <v>1</v>
      </c>
      <c r="H32" s="32" t="s">
        <v>298</v>
      </c>
      <c r="I32" s="32" t="s">
        <v>1156</v>
      </c>
      <c r="J32" s="28" t="s">
        <v>299</v>
      </c>
    </row>
    <row r="33" spans="1:10" x14ac:dyDescent="0.2">
      <c r="A33" s="32">
        <v>93</v>
      </c>
      <c r="B33" s="32"/>
      <c r="C33" s="32" t="s">
        <v>172</v>
      </c>
      <c r="D33" s="32">
        <v>73</v>
      </c>
      <c r="E33" s="32" t="s">
        <v>62</v>
      </c>
      <c r="F33" s="32">
        <v>33</v>
      </c>
      <c r="G33" s="32">
        <v>1</v>
      </c>
      <c r="H33" s="32" t="s">
        <v>302</v>
      </c>
      <c r="I33" s="32" t="s">
        <v>1155</v>
      </c>
      <c r="J33" s="28" t="s">
        <v>303</v>
      </c>
    </row>
    <row r="34" spans="1:10" x14ac:dyDescent="0.2">
      <c r="A34" s="33">
        <v>93</v>
      </c>
      <c r="B34" s="32"/>
      <c r="C34" s="33" t="s">
        <v>172</v>
      </c>
      <c r="D34" s="32" t="s">
        <v>176</v>
      </c>
      <c r="E34" s="33" t="s">
        <v>154</v>
      </c>
      <c r="F34" s="32">
        <v>28</v>
      </c>
      <c r="G34" s="17">
        <v>1</v>
      </c>
      <c r="H34" s="33" t="s">
        <v>235</v>
      </c>
      <c r="I34" s="33" t="s">
        <v>1155</v>
      </c>
      <c r="J34" s="31" t="s">
        <v>304</v>
      </c>
    </row>
    <row r="35" spans="1:10" x14ac:dyDescent="0.2">
      <c r="A35" s="32">
        <v>91</v>
      </c>
      <c r="C35" s="32" t="s">
        <v>154</v>
      </c>
      <c r="D35" s="32">
        <v>32</v>
      </c>
      <c r="E35" s="32" t="s">
        <v>80</v>
      </c>
      <c r="F35" s="32">
        <v>52</v>
      </c>
      <c r="G35" s="32">
        <v>1</v>
      </c>
      <c r="H35" s="32" t="s">
        <v>1153</v>
      </c>
      <c r="I35" s="32" t="s">
        <v>1155</v>
      </c>
      <c r="J35" s="28" t="s">
        <v>1152</v>
      </c>
    </row>
    <row r="36" spans="1:10" x14ac:dyDescent="0.2">
      <c r="A36" s="34">
        <v>91</v>
      </c>
      <c r="C36" s="32" t="s">
        <v>1305</v>
      </c>
      <c r="D36" s="32">
        <v>91</v>
      </c>
      <c r="E36" s="34" t="s">
        <v>1144</v>
      </c>
      <c r="F36" s="34">
        <v>39</v>
      </c>
      <c r="G36" s="34">
        <v>1</v>
      </c>
      <c r="H36" s="32" t="s">
        <v>1359</v>
      </c>
      <c r="I36" s="32" t="s">
        <v>1156</v>
      </c>
      <c r="J36" s="28" t="s">
        <v>1360</v>
      </c>
    </row>
    <row r="37" spans="1:10" x14ac:dyDescent="0.2">
      <c r="A37" s="32">
        <v>90</v>
      </c>
      <c r="B37" s="32"/>
      <c r="C37" s="32" t="s">
        <v>172</v>
      </c>
      <c r="D37" s="32" t="s">
        <v>310</v>
      </c>
      <c r="E37" s="32" t="s">
        <v>154</v>
      </c>
      <c r="F37" s="32">
        <v>46</v>
      </c>
      <c r="G37" s="32">
        <v>1</v>
      </c>
      <c r="H37" s="32" t="s">
        <v>249</v>
      </c>
      <c r="I37" s="32" t="s">
        <v>1156</v>
      </c>
      <c r="J37" s="28" t="s">
        <v>311</v>
      </c>
    </row>
    <row r="38" spans="1:10" x14ac:dyDescent="0.2">
      <c r="A38" s="32">
        <v>89</v>
      </c>
      <c r="B38" s="32"/>
      <c r="C38" s="32" t="s">
        <v>154</v>
      </c>
      <c r="D38" s="32">
        <v>28</v>
      </c>
      <c r="E38" s="32" t="s">
        <v>80</v>
      </c>
      <c r="F38" s="32">
        <v>103</v>
      </c>
      <c r="G38" s="32">
        <v>1</v>
      </c>
      <c r="H38" s="32" t="s">
        <v>312</v>
      </c>
      <c r="I38" s="32" t="s">
        <v>1156</v>
      </c>
      <c r="J38" s="28" t="s">
        <v>313</v>
      </c>
    </row>
    <row r="39" spans="1:10" x14ac:dyDescent="0.2">
      <c r="A39" s="32">
        <v>89</v>
      </c>
      <c r="B39" s="32"/>
      <c r="C39" s="32" t="s">
        <v>26</v>
      </c>
      <c r="D39" s="32">
        <v>33</v>
      </c>
      <c r="E39" s="32" t="s">
        <v>128</v>
      </c>
      <c r="F39" s="32">
        <v>81</v>
      </c>
      <c r="G39" s="32">
        <v>1</v>
      </c>
      <c r="H39" s="32" t="s">
        <v>314</v>
      </c>
      <c r="I39" s="32" t="s">
        <v>1155</v>
      </c>
      <c r="J39" s="28" t="s">
        <v>315</v>
      </c>
    </row>
    <row r="40" spans="1:10" x14ac:dyDescent="0.2">
      <c r="A40" s="33">
        <v>85</v>
      </c>
      <c r="B40" s="32"/>
      <c r="C40" s="33" t="s">
        <v>172</v>
      </c>
      <c r="D40" s="32">
        <v>61</v>
      </c>
      <c r="E40" s="33" t="s">
        <v>163</v>
      </c>
      <c r="F40" s="32">
        <v>28</v>
      </c>
      <c r="G40" s="17">
        <v>1</v>
      </c>
      <c r="H40" s="33" t="s">
        <v>285</v>
      </c>
      <c r="I40" s="33" t="s">
        <v>1156</v>
      </c>
      <c r="J40" s="31" t="s">
        <v>323</v>
      </c>
    </row>
    <row r="41" spans="1:10" x14ac:dyDescent="0.2">
      <c r="A41" s="33">
        <v>84</v>
      </c>
      <c r="B41" s="32" t="s">
        <v>218</v>
      </c>
      <c r="C41" s="33" t="s">
        <v>172</v>
      </c>
      <c r="D41" s="32" t="s">
        <v>328</v>
      </c>
      <c r="E41" s="33" t="s">
        <v>163</v>
      </c>
      <c r="F41" s="32" t="s">
        <v>329</v>
      </c>
      <c r="G41" s="17">
        <v>1</v>
      </c>
      <c r="H41" s="33" t="s">
        <v>288</v>
      </c>
      <c r="I41" s="33" t="s">
        <v>1155</v>
      </c>
      <c r="J41" s="31" t="s">
        <v>330</v>
      </c>
    </row>
    <row r="42" spans="1:10" x14ac:dyDescent="0.2">
      <c r="A42" s="32">
        <v>84</v>
      </c>
      <c r="B42" s="32"/>
      <c r="C42" s="32" t="s">
        <v>59</v>
      </c>
      <c r="D42" s="32">
        <v>40</v>
      </c>
      <c r="E42" s="32" t="s">
        <v>128</v>
      </c>
      <c r="F42" s="32">
        <v>47</v>
      </c>
      <c r="G42" s="32">
        <v>1</v>
      </c>
      <c r="H42" s="32" t="s">
        <v>324</v>
      </c>
      <c r="I42" s="32" t="s">
        <v>1156</v>
      </c>
      <c r="J42" s="28" t="s">
        <v>325</v>
      </c>
    </row>
    <row r="43" spans="1:10" x14ac:dyDescent="0.2">
      <c r="A43" s="32">
        <v>84</v>
      </c>
      <c r="C43" s="32" t="s">
        <v>154</v>
      </c>
      <c r="D43" s="32">
        <v>27</v>
      </c>
      <c r="E43" s="32" t="s">
        <v>80</v>
      </c>
      <c r="F43" s="32">
        <v>64</v>
      </c>
      <c r="G43" s="32">
        <v>1</v>
      </c>
      <c r="H43" s="32" t="s">
        <v>227</v>
      </c>
      <c r="I43" s="32" t="s">
        <v>1156</v>
      </c>
      <c r="J43" s="28" t="s">
        <v>1148</v>
      </c>
    </row>
    <row r="44" spans="1:10" x14ac:dyDescent="0.2">
      <c r="A44" s="32">
        <v>81</v>
      </c>
      <c r="B44" s="32"/>
      <c r="C44" s="32" t="s">
        <v>172</v>
      </c>
      <c r="D44" s="32">
        <v>37</v>
      </c>
      <c r="E44" s="32" t="s">
        <v>154</v>
      </c>
      <c r="F44" s="32">
        <v>39</v>
      </c>
      <c r="G44" s="32">
        <v>1</v>
      </c>
      <c r="H44" s="32" t="s">
        <v>290</v>
      </c>
      <c r="I44" s="32" t="s">
        <v>1156</v>
      </c>
      <c r="J44" s="28" t="s">
        <v>342</v>
      </c>
    </row>
    <row r="45" spans="1:10" x14ac:dyDescent="0.2">
      <c r="A45" s="34">
        <v>81</v>
      </c>
      <c r="C45" s="34" t="s">
        <v>154</v>
      </c>
      <c r="D45" s="34">
        <v>13</v>
      </c>
      <c r="E45" s="34" t="s">
        <v>80</v>
      </c>
      <c r="F45" s="34">
        <v>62</v>
      </c>
      <c r="G45" s="32">
        <v>1</v>
      </c>
      <c r="H45" s="32" t="s">
        <v>419</v>
      </c>
      <c r="I45" s="32" t="s">
        <v>1156</v>
      </c>
      <c r="J45" s="28" t="s">
        <v>1211</v>
      </c>
    </row>
    <row r="46" spans="1:10" x14ac:dyDescent="0.2">
      <c r="A46" s="32">
        <v>80</v>
      </c>
      <c r="B46" s="32"/>
      <c r="C46" s="32" t="s">
        <v>62</v>
      </c>
      <c r="D46" s="32">
        <v>56</v>
      </c>
      <c r="E46" s="32" t="s">
        <v>26</v>
      </c>
      <c r="F46" s="32">
        <v>23</v>
      </c>
      <c r="G46" s="32">
        <v>1</v>
      </c>
      <c r="H46" s="32" t="s">
        <v>278</v>
      </c>
      <c r="I46" s="32" t="s">
        <v>1155</v>
      </c>
      <c r="J46" s="28" t="s">
        <v>343</v>
      </c>
    </row>
    <row r="47" spans="1:10" x14ac:dyDescent="0.2">
      <c r="A47" s="32">
        <v>79</v>
      </c>
      <c r="B47" s="32" t="s">
        <v>218</v>
      </c>
      <c r="C47" s="32" t="s">
        <v>172</v>
      </c>
      <c r="D47" s="32" t="s">
        <v>72</v>
      </c>
      <c r="E47" s="32" t="s">
        <v>193</v>
      </c>
      <c r="F47" s="32" t="s">
        <v>123</v>
      </c>
      <c r="G47" s="32">
        <v>1</v>
      </c>
      <c r="H47" s="32" t="s">
        <v>220</v>
      </c>
      <c r="I47" s="32" t="s">
        <v>1156</v>
      </c>
      <c r="J47" s="28" t="s">
        <v>354</v>
      </c>
    </row>
    <row r="48" spans="1:10" x14ac:dyDescent="0.2">
      <c r="A48" s="32">
        <v>78</v>
      </c>
      <c r="B48" s="32"/>
      <c r="C48" s="32" t="s">
        <v>59</v>
      </c>
      <c r="D48" s="32">
        <v>70</v>
      </c>
      <c r="E48" s="32" t="s">
        <v>128</v>
      </c>
      <c r="F48" s="32">
        <v>25</v>
      </c>
      <c r="G48" s="32">
        <v>1</v>
      </c>
      <c r="H48" s="32" t="s">
        <v>245</v>
      </c>
      <c r="I48" s="32" t="s">
        <v>1156</v>
      </c>
      <c r="J48" s="28" t="s">
        <v>355</v>
      </c>
    </row>
    <row r="49" spans="1:10" x14ac:dyDescent="0.2">
      <c r="A49" s="34">
        <v>75</v>
      </c>
      <c r="B49" s="34" t="s">
        <v>218</v>
      </c>
      <c r="C49" s="34" t="s">
        <v>1144</v>
      </c>
      <c r="D49" s="34">
        <v>69</v>
      </c>
      <c r="E49" s="34" t="s">
        <v>154</v>
      </c>
      <c r="F49" s="34" t="s">
        <v>30</v>
      </c>
      <c r="G49" s="34">
        <v>1</v>
      </c>
      <c r="H49" s="32" t="s">
        <v>294</v>
      </c>
      <c r="I49" s="32" t="s">
        <v>1156</v>
      </c>
      <c r="J49" s="28" t="s">
        <v>1318</v>
      </c>
    </row>
    <row r="50" spans="1:10" x14ac:dyDescent="0.2">
      <c r="A50" s="32">
        <v>74</v>
      </c>
      <c r="B50" s="32"/>
      <c r="C50" s="32" t="s">
        <v>172</v>
      </c>
      <c r="D50" s="32">
        <v>55</v>
      </c>
      <c r="E50" s="32" t="s">
        <v>154</v>
      </c>
      <c r="F50" s="32" t="s">
        <v>81</v>
      </c>
      <c r="G50" s="32">
        <v>1</v>
      </c>
      <c r="H50" s="32" t="s">
        <v>302</v>
      </c>
      <c r="I50" s="32" t="s">
        <v>1156</v>
      </c>
      <c r="J50" s="28" t="s">
        <v>371</v>
      </c>
    </row>
    <row r="51" spans="1:10" x14ac:dyDescent="0.2">
      <c r="A51" s="34">
        <v>73</v>
      </c>
      <c r="B51" s="34" t="s">
        <v>218</v>
      </c>
      <c r="C51" s="32" t="s">
        <v>22</v>
      </c>
      <c r="D51" s="34" t="s">
        <v>102</v>
      </c>
      <c r="E51" s="17" t="s">
        <v>73</v>
      </c>
      <c r="F51" s="34" t="s">
        <v>123</v>
      </c>
      <c r="G51" s="34">
        <v>1</v>
      </c>
      <c r="H51" s="32" t="s">
        <v>1153</v>
      </c>
      <c r="I51" s="32" t="s">
        <v>1155</v>
      </c>
      <c r="J51" s="28" t="s">
        <v>1173</v>
      </c>
    </row>
    <row r="52" spans="1:10" x14ac:dyDescent="0.2">
      <c r="A52" s="32">
        <v>72</v>
      </c>
      <c r="B52" s="32"/>
      <c r="C52" s="32" t="s">
        <v>59</v>
      </c>
      <c r="D52" s="32">
        <v>40</v>
      </c>
      <c r="E52" s="32" t="s">
        <v>128</v>
      </c>
      <c r="F52" s="32">
        <v>26</v>
      </c>
      <c r="G52" s="32">
        <v>1</v>
      </c>
      <c r="H52" s="32" t="s">
        <v>380</v>
      </c>
      <c r="I52" s="32" t="s">
        <v>1156</v>
      </c>
      <c r="J52" s="28" t="s">
        <v>381</v>
      </c>
    </row>
    <row r="53" spans="1:10" x14ac:dyDescent="0.2">
      <c r="A53" s="32">
        <v>72</v>
      </c>
      <c r="B53" s="32"/>
      <c r="C53" s="32" t="s">
        <v>172</v>
      </c>
      <c r="D53" s="32">
        <v>42</v>
      </c>
      <c r="E53" s="32" t="s">
        <v>193</v>
      </c>
      <c r="F53" s="32" t="s">
        <v>157</v>
      </c>
      <c r="G53" s="32">
        <v>1</v>
      </c>
      <c r="H53" s="32" t="s">
        <v>356</v>
      </c>
      <c r="I53" s="32" t="s">
        <v>1156</v>
      </c>
      <c r="J53" s="28" t="s">
        <v>382</v>
      </c>
    </row>
    <row r="54" spans="1:10" x14ac:dyDescent="0.2">
      <c r="A54" s="32">
        <v>72</v>
      </c>
      <c r="B54" s="32"/>
      <c r="C54" s="32" t="s">
        <v>172</v>
      </c>
      <c r="D54" s="32">
        <v>46</v>
      </c>
      <c r="E54" s="32" t="s">
        <v>193</v>
      </c>
      <c r="F54" s="32">
        <v>33</v>
      </c>
      <c r="G54" s="32">
        <v>1</v>
      </c>
      <c r="H54" s="32" t="s">
        <v>302</v>
      </c>
      <c r="I54" s="32" t="s">
        <v>1156</v>
      </c>
      <c r="J54" s="28" t="s">
        <v>383</v>
      </c>
    </row>
    <row r="55" spans="1:10" x14ac:dyDescent="0.2">
      <c r="A55" s="32">
        <v>72</v>
      </c>
      <c r="B55" s="32"/>
      <c r="C55" s="32" t="s">
        <v>172</v>
      </c>
      <c r="D55" s="32">
        <v>42</v>
      </c>
      <c r="E55" s="32" t="s">
        <v>202</v>
      </c>
      <c r="F55" s="32">
        <v>41</v>
      </c>
      <c r="G55" s="32">
        <v>1</v>
      </c>
      <c r="H55" s="32" t="s">
        <v>263</v>
      </c>
      <c r="I55" s="32" t="s">
        <v>1155</v>
      </c>
      <c r="J55" s="28" t="s">
        <v>385</v>
      </c>
    </row>
    <row r="56" spans="1:10" x14ac:dyDescent="0.2">
      <c r="A56" s="32">
        <v>72</v>
      </c>
      <c r="B56" s="32"/>
      <c r="C56" s="32" t="s">
        <v>154</v>
      </c>
      <c r="D56" s="32">
        <v>35</v>
      </c>
      <c r="E56" s="32" t="s">
        <v>163</v>
      </c>
      <c r="F56" s="32">
        <v>43</v>
      </c>
      <c r="G56" s="32">
        <v>1</v>
      </c>
      <c r="H56" s="32" t="s">
        <v>261</v>
      </c>
      <c r="I56" s="32" t="s">
        <v>1156</v>
      </c>
      <c r="J56" s="28" t="s">
        <v>262</v>
      </c>
    </row>
    <row r="57" spans="1:10" x14ac:dyDescent="0.2">
      <c r="A57" s="34">
        <v>72</v>
      </c>
      <c r="C57" s="34" t="s">
        <v>44</v>
      </c>
      <c r="D57" s="34">
        <v>29</v>
      </c>
      <c r="E57" s="34" t="s">
        <v>1144</v>
      </c>
      <c r="F57" s="34">
        <v>212</v>
      </c>
      <c r="G57" s="34">
        <v>1</v>
      </c>
      <c r="H57" s="34" t="s">
        <v>1181</v>
      </c>
      <c r="I57" s="34" t="s">
        <v>1156</v>
      </c>
      <c r="J57" s="20" t="s">
        <v>1280</v>
      </c>
    </row>
    <row r="58" spans="1:10" x14ac:dyDescent="0.2">
      <c r="A58" s="32">
        <v>71</v>
      </c>
      <c r="B58" s="32"/>
      <c r="C58" s="32" t="s">
        <v>202</v>
      </c>
      <c r="D58" s="32">
        <v>53</v>
      </c>
      <c r="E58" s="32" t="s">
        <v>195</v>
      </c>
      <c r="F58" s="32">
        <v>9</v>
      </c>
      <c r="G58" s="32">
        <v>1</v>
      </c>
      <c r="H58" s="32" t="s">
        <v>263</v>
      </c>
      <c r="I58" s="32" t="s">
        <v>1156</v>
      </c>
      <c r="J58" s="28" t="s">
        <v>394</v>
      </c>
    </row>
    <row r="59" spans="1:10" x14ac:dyDescent="0.2">
      <c r="A59" s="34">
        <v>71</v>
      </c>
      <c r="C59" s="32" t="s">
        <v>154</v>
      </c>
      <c r="D59" s="34" t="s">
        <v>252</v>
      </c>
      <c r="E59" s="32" t="s">
        <v>70</v>
      </c>
      <c r="F59" s="34">
        <v>28</v>
      </c>
      <c r="G59" s="32">
        <v>1</v>
      </c>
      <c r="H59" s="32" t="s">
        <v>1092</v>
      </c>
      <c r="I59" s="32" t="s">
        <v>1155</v>
      </c>
      <c r="J59" s="28" t="s">
        <v>1161</v>
      </c>
    </row>
    <row r="60" spans="1:10" x14ac:dyDescent="0.2">
      <c r="A60" s="32">
        <v>70</v>
      </c>
      <c r="B60" s="32"/>
      <c r="C60" s="32" t="s">
        <v>172</v>
      </c>
      <c r="D60" s="32">
        <v>28</v>
      </c>
      <c r="E60" s="32" t="s">
        <v>163</v>
      </c>
      <c r="F60" s="32">
        <v>50</v>
      </c>
      <c r="G60" s="32">
        <v>1</v>
      </c>
      <c r="H60" s="32" t="s">
        <v>285</v>
      </c>
      <c r="I60" s="32" t="s">
        <v>1156</v>
      </c>
      <c r="J60" s="28" t="s">
        <v>395</v>
      </c>
    </row>
    <row r="61" spans="1:10" x14ac:dyDescent="0.2">
      <c r="A61" s="32">
        <v>69</v>
      </c>
      <c r="B61" s="32"/>
      <c r="C61" s="32" t="s">
        <v>59</v>
      </c>
      <c r="D61" s="32">
        <v>51</v>
      </c>
      <c r="E61" s="32" t="s">
        <v>128</v>
      </c>
      <c r="F61" s="32">
        <v>26</v>
      </c>
      <c r="G61" s="32">
        <v>1</v>
      </c>
      <c r="H61" s="32" t="s">
        <v>306</v>
      </c>
      <c r="I61" s="32" t="s">
        <v>1156</v>
      </c>
      <c r="J61" s="28" t="s">
        <v>396</v>
      </c>
    </row>
    <row r="62" spans="1:10" x14ac:dyDescent="0.2">
      <c r="A62" s="32">
        <v>68</v>
      </c>
      <c r="B62" s="32"/>
      <c r="C62" s="32" t="s">
        <v>154</v>
      </c>
      <c r="D62" s="32">
        <v>15</v>
      </c>
      <c r="E62" s="32" t="s">
        <v>163</v>
      </c>
      <c r="F62" s="32">
        <v>50</v>
      </c>
      <c r="G62" s="32">
        <v>1</v>
      </c>
      <c r="H62" s="32" t="s">
        <v>402</v>
      </c>
      <c r="I62" s="32" t="s">
        <v>1155</v>
      </c>
      <c r="J62" s="28" t="s">
        <v>403</v>
      </c>
    </row>
    <row r="63" spans="1:10" x14ac:dyDescent="0.2">
      <c r="A63" s="32">
        <v>67</v>
      </c>
      <c r="B63" s="32"/>
      <c r="C63" s="32" t="s">
        <v>59</v>
      </c>
      <c r="D63" s="32">
        <v>50</v>
      </c>
      <c r="E63" s="32" t="s">
        <v>128</v>
      </c>
      <c r="F63" s="32">
        <v>22</v>
      </c>
      <c r="G63" s="32">
        <v>1</v>
      </c>
      <c r="H63" s="32" t="s">
        <v>245</v>
      </c>
      <c r="I63" s="32" t="s">
        <v>1155</v>
      </c>
      <c r="J63" s="28" t="s">
        <v>406</v>
      </c>
    </row>
    <row r="64" spans="1:10" x14ac:dyDescent="0.2">
      <c r="A64" s="32">
        <v>67</v>
      </c>
      <c r="B64" s="32"/>
      <c r="C64" s="32" t="s">
        <v>62</v>
      </c>
      <c r="D64" s="32">
        <v>28</v>
      </c>
      <c r="E64" s="32" t="s">
        <v>66</v>
      </c>
      <c r="F64" s="32">
        <v>45</v>
      </c>
      <c r="G64" s="32">
        <v>1</v>
      </c>
      <c r="H64" s="32" t="s">
        <v>245</v>
      </c>
      <c r="I64" s="32" t="s">
        <v>1156</v>
      </c>
      <c r="J64" s="28" t="s">
        <v>408</v>
      </c>
    </row>
    <row r="65" spans="1:10" x14ac:dyDescent="0.2">
      <c r="A65" s="32">
        <v>66</v>
      </c>
      <c r="B65" s="32"/>
      <c r="C65" s="32" t="s">
        <v>172</v>
      </c>
      <c r="D65" s="32" t="s">
        <v>175</v>
      </c>
      <c r="E65" s="32" t="s">
        <v>163</v>
      </c>
      <c r="F65" s="32">
        <v>27</v>
      </c>
      <c r="G65" s="32">
        <v>1</v>
      </c>
      <c r="H65" s="32" t="s">
        <v>249</v>
      </c>
      <c r="I65" s="32" t="s">
        <v>1156</v>
      </c>
      <c r="J65" s="28" t="s">
        <v>412</v>
      </c>
    </row>
    <row r="66" spans="1:10" x14ac:dyDescent="0.2">
      <c r="A66" s="32">
        <v>66</v>
      </c>
      <c r="B66" s="32"/>
      <c r="C66" s="32" t="s">
        <v>172</v>
      </c>
      <c r="D66" s="32">
        <v>34</v>
      </c>
      <c r="E66" s="32" t="s">
        <v>154</v>
      </c>
      <c r="F66" s="32" t="s">
        <v>27</v>
      </c>
      <c r="G66" s="32">
        <v>1</v>
      </c>
      <c r="H66" s="32" t="s">
        <v>263</v>
      </c>
      <c r="I66" s="32" t="s">
        <v>1155</v>
      </c>
      <c r="J66" s="28" t="s">
        <v>415</v>
      </c>
    </row>
    <row r="67" spans="1:10" x14ac:dyDescent="0.2">
      <c r="A67" s="32">
        <v>65</v>
      </c>
      <c r="B67" s="32"/>
      <c r="C67" s="32" t="s">
        <v>59</v>
      </c>
      <c r="D67" s="32">
        <v>26</v>
      </c>
      <c r="E67" s="32" t="s">
        <v>128</v>
      </c>
      <c r="F67" s="32" t="s">
        <v>129</v>
      </c>
      <c r="G67" s="32">
        <v>1</v>
      </c>
      <c r="H67" s="32" t="s">
        <v>404</v>
      </c>
      <c r="I67" s="32" t="s">
        <v>1156</v>
      </c>
      <c r="J67" s="28" t="s">
        <v>421</v>
      </c>
    </row>
    <row r="68" spans="1:10" x14ac:dyDescent="0.2">
      <c r="A68" s="32">
        <v>65</v>
      </c>
      <c r="B68" s="32"/>
      <c r="C68" s="32" t="s">
        <v>66</v>
      </c>
      <c r="D68" s="32">
        <v>25</v>
      </c>
      <c r="E68" s="32" t="s">
        <v>172</v>
      </c>
      <c r="F68" s="32">
        <v>62</v>
      </c>
      <c r="G68" s="32">
        <v>1</v>
      </c>
      <c r="H68" s="32" t="s">
        <v>288</v>
      </c>
      <c r="I68" s="32" t="s">
        <v>1156</v>
      </c>
      <c r="J68" s="28" t="s">
        <v>422</v>
      </c>
    </row>
    <row r="69" spans="1:10" x14ac:dyDescent="0.2">
      <c r="A69" s="32">
        <v>65</v>
      </c>
      <c r="B69" s="32"/>
      <c r="C69" s="32" t="s">
        <v>66</v>
      </c>
      <c r="D69" s="32">
        <v>24</v>
      </c>
      <c r="E69" s="32" t="s">
        <v>172</v>
      </c>
      <c r="F69" s="32">
        <v>36</v>
      </c>
      <c r="G69" s="32">
        <v>1</v>
      </c>
      <c r="H69" s="32" t="s">
        <v>423</v>
      </c>
      <c r="I69" s="32" t="s">
        <v>1155</v>
      </c>
      <c r="J69" s="28" t="s">
        <v>424</v>
      </c>
    </row>
    <row r="70" spans="1:10" x14ac:dyDescent="0.2">
      <c r="A70" s="32">
        <v>65</v>
      </c>
      <c r="B70" s="32"/>
      <c r="C70" s="32" t="s">
        <v>172</v>
      </c>
      <c r="D70" s="32">
        <v>37</v>
      </c>
      <c r="E70" s="32" t="s">
        <v>154</v>
      </c>
      <c r="F70" s="32">
        <v>87</v>
      </c>
      <c r="G70" s="32">
        <v>1</v>
      </c>
      <c r="H70" s="32" t="s">
        <v>230</v>
      </c>
      <c r="I70" s="32" t="s">
        <v>1156</v>
      </c>
      <c r="J70" s="28" t="s">
        <v>331</v>
      </c>
    </row>
    <row r="71" spans="1:10" x14ac:dyDescent="0.2">
      <c r="A71" s="32">
        <v>64</v>
      </c>
      <c r="B71" s="32"/>
      <c r="C71" s="32" t="s">
        <v>172</v>
      </c>
      <c r="D71" s="32">
        <v>24</v>
      </c>
      <c r="E71" s="32" t="s">
        <v>163</v>
      </c>
      <c r="F71" s="32">
        <v>44</v>
      </c>
      <c r="G71" s="32">
        <v>1</v>
      </c>
      <c r="H71" s="32" t="s">
        <v>227</v>
      </c>
      <c r="I71" s="32" t="s">
        <v>1156</v>
      </c>
      <c r="J71" s="28" t="s">
        <v>300</v>
      </c>
    </row>
    <row r="72" spans="1:10" x14ac:dyDescent="0.2">
      <c r="A72" s="34">
        <v>64</v>
      </c>
      <c r="C72" s="32" t="s">
        <v>154</v>
      </c>
      <c r="D72" s="34">
        <v>19</v>
      </c>
      <c r="E72" s="34" t="s">
        <v>80</v>
      </c>
      <c r="F72" s="34">
        <v>62</v>
      </c>
      <c r="G72" s="32">
        <v>1</v>
      </c>
      <c r="H72" s="34" t="s">
        <v>290</v>
      </c>
      <c r="I72" s="34" t="s">
        <v>1156</v>
      </c>
      <c r="J72" s="20" t="s">
        <v>1205</v>
      </c>
    </row>
    <row r="73" spans="1:10" x14ac:dyDescent="0.2">
      <c r="A73" s="32">
        <v>62</v>
      </c>
      <c r="B73" s="32"/>
      <c r="C73" s="32" t="s">
        <v>172</v>
      </c>
      <c r="D73" s="32">
        <v>33</v>
      </c>
      <c r="E73" s="32" t="s">
        <v>193</v>
      </c>
      <c r="F73" s="32">
        <v>31</v>
      </c>
      <c r="G73" s="32">
        <v>1</v>
      </c>
      <c r="H73" s="32" t="s">
        <v>256</v>
      </c>
      <c r="I73" s="32" t="s">
        <v>1155</v>
      </c>
      <c r="J73" s="28" t="s">
        <v>444</v>
      </c>
    </row>
    <row r="74" spans="1:10" x14ac:dyDescent="0.2">
      <c r="A74" s="32">
        <v>62</v>
      </c>
      <c r="B74" s="32"/>
      <c r="C74" s="32" t="s">
        <v>1144</v>
      </c>
      <c r="D74" s="32">
        <v>15</v>
      </c>
      <c r="E74" s="32" t="s">
        <v>101</v>
      </c>
      <c r="F74" s="32">
        <v>49</v>
      </c>
      <c r="G74" s="32">
        <v>1</v>
      </c>
      <c r="H74" s="32" t="s">
        <v>1227</v>
      </c>
      <c r="I74" s="32" t="s">
        <v>1156</v>
      </c>
      <c r="J74" s="28" t="s">
        <v>1228</v>
      </c>
    </row>
    <row r="75" spans="1:10" x14ac:dyDescent="0.2">
      <c r="A75" s="32">
        <v>61</v>
      </c>
      <c r="C75" s="32" t="s">
        <v>154</v>
      </c>
      <c r="D75" s="32">
        <v>23</v>
      </c>
      <c r="E75" s="32" t="s">
        <v>80</v>
      </c>
      <c r="F75" s="32">
        <v>45</v>
      </c>
      <c r="G75" s="32">
        <v>1</v>
      </c>
      <c r="H75" s="32" t="s">
        <v>1092</v>
      </c>
      <c r="I75" s="32" t="s">
        <v>1155</v>
      </c>
      <c r="J75" s="28" t="s">
        <v>1150</v>
      </c>
    </row>
    <row r="76" spans="1:10" x14ac:dyDescent="0.2">
      <c r="A76" s="34">
        <v>61</v>
      </c>
      <c r="C76" s="34" t="s">
        <v>154</v>
      </c>
      <c r="D76" s="34">
        <v>58</v>
      </c>
      <c r="E76" s="34" t="s">
        <v>80</v>
      </c>
      <c r="F76" s="34">
        <v>29</v>
      </c>
      <c r="G76" s="32">
        <v>1</v>
      </c>
      <c r="H76" s="34" t="s">
        <v>245</v>
      </c>
      <c r="I76" s="34" t="s">
        <v>1155</v>
      </c>
      <c r="J76" s="20" t="s">
        <v>1210</v>
      </c>
    </row>
    <row r="77" spans="1:10" x14ac:dyDescent="0.2">
      <c r="A77" s="32">
        <v>60</v>
      </c>
      <c r="B77" s="32"/>
      <c r="C77" s="32" t="s">
        <v>59</v>
      </c>
      <c r="D77" s="32">
        <v>42</v>
      </c>
      <c r="E77" s="32" t="s">
        <v>128</v>
      </c>
      <c r="F77" s="32">
        <v>15</v>
      </c>
      <c r="G77" s="32">
        <v>1</v>
      </c>
      <c r="H77" s="32" t="s">
        <v>447</v>
      </c>
      <c r="I77" s="32" t="s">
        <v>1156</v>
      </c>
      <c r="J77" s="28" t="s">
        <v>448</v>
      </c>
    </row>
    <row r="78" spans="1:10" x14ac:dyDescent="0.2">
      <c r="A78" s="32">
        <v>60</v>
      </c>
      <c r="B78" s="32"/>
      <c r="C78" s="32" t="s">
        <v>172</v>
      </c>
      <c r="D78" s="32">
        <v>37</v>
      </c>
      <c r="E78" s="32" t="s">
        <v>170</v>
      </c>
      <c r="F78" s="32">
        <v>23</v>
      </c>
      <c r="G78" s="32">
        <v>1</v>
      </c>
      <c r="H78" s="32" t="s">
        <v>290</v>
      </c>
      <c r="I78" s="32" t="s">
        <v>1155</v>
      </c>
      <c r="J78" s="28" t="s">
        <v>450</v>
      </c>
    </row>
    <row r="79" spans="1:10" x14ac:dyDescent="0.2">
      <c r="A79" s="32">
        <v>59</v>
      </c>
      <c r="B79" s="32"/>
      <c r="C79" s="32" t="s">
        <v>189</v>
      </c>
      <c r="D79" s="32">
        <v>40</v>
      </c>
      <c r="E79" s="32" t="s">
        <v>128</v>
      </c>
      <c r="F79" s="32">
        <v>24</v>
      </c>
      <c r="G79" s="32">
        <v>1</v>
      </c>
      <c r="H79" s="32" t="s">
        <v>223</v>
      </c>
      <c r="I79" s="32" t="s">
        <v>1156</v>
      </c>
      <c r="J79" s="28" t="s">
        <v>418</v>
      </c>
    </row>
    <row r="80" spans="1:10" x14ac:dyDescent="0.2">
      <c r="A80" s="32">
        <v>59</v>
      </c>
      <c r="B80" s="32"/>
      <c r="C80" s="32" t="s">
        <v>189</v>
      </c>
      <c r="D80" s="32">
        <v>38</v>
      </c>
      <c r="E80" s="32" t="s">
        <v>128</v>
      </c>
      <c r="F80" s="32">
        <v>26</v>
      </c>
      <c r="G80" s="32">
        <v>1</v>
      </c>
      <c r="H80" s="32" t="s">
        <v>274</v>
      </c>
      <c r="I80" s="32" t="s">
        <v>1155</v>
      </c>
      <c r="J80" s="28" t="s">
        <v>453</v>
      </c>
    </row>
    <row r="81" spans="1:10" x14ac:dyDescent="0.2">
      <c r="A81" s="32">
        <v>59</v>
      </c>
      <c r="B81" s="32"/>
      <c r="C81" s="32" t="s">
        <v>172</v>
      </c>
      <c r="D81" s="32">
        <v>47</v>
      </c>
      <c r="E81" s="32" t="s">
        <v>154</v>
      </c>
      <c r="F81" s="32">
        <v>14</v>
      </c>
      <c r="G81" s="32">
        <v>1</v>
      </c>
      <c r="H81" s="32" t="s">
        <v>339</v>
      </c>
      <c r="I81" s="32" t="s">
        <v>1155</v>
      </c>
      <c r="J81" s="28" t="s">
        <v>455</v>
      </c>
    </row>
    <row r="82" spans="1:10" x14ac:dyDescent="0.2">
      <c r="A82" s="32">
        <v>59</v>
      </c>
      <c r="B82" s="32"/>
      <c r="C82" s="32" t="s">
        <v>172</v>
      </c>
      <c r="D82" s="32">
        <v>21</v>
      </c>
      <c r="E82" s="32" t="s">
        <v>154</v>
      </c>
      <c r="F82" s="32">
        <v>49</v>
      </c>
      <c r="G82" s="32">
        <v>1</v>
      </c>
      <c r="H82" s="32" t="s">
        <v>280</v>
      </c>
      <c r="I82" s="32" t="s">
        <v>1155</v>
      </c>
      <c r="J82" s="28" t="s">
        <v>457</v>
      </c>
    </row>
    <row r="83" spans="1:10" x14ac:dyDescent="0.2">
      <c r="A83" s="32">
        <v>58</v>
      </c>
      <c r="B83" s="32"/>
      <c r="C83" s="32" t="s">
        <v>59</v>
      </c>
      <c r="D83" s="32">
        <v>27</v>
      </c>
      <c r="E83" s="32" t="s">
        <v>128</v>
      </c>
      <c r="F83" s="32">
        <v>36</v>
      </c>
      <c r="G83" s="32">
        <v>1</v>
      </c>
      <c r="H83" s="32" t="s">
        <v>363</v>
      </c>
      <c r="I83" s="32" t="s">
        <v>1155</v>
      </c>
      <c r="J83" s="28" t="s">
        <v>458</v>
      </c>
    </row>
    <row r="84" spans="1:10" x14ac:dyDescent="0.2">
      <c r="A84" s="34">
        <v>57</v>
      </c>
      <c r="C84" s="32" t="s">
        <v>154</v>
      </c>
      <c r="D84" s="34">
        <v>42</v>
      </c>
      <c r="E84" s="32" t="s">
        <v>70</v>
      </c>
      <c r="F84" s="34">
        <v>18</v>
      </c>
      <c r="G84" s="34">
        <v>1</v>
      </c>
      <c r="H84" s="32" t="s">
        <v>1153</v>
      </c>
      <c r="I84" s="32" t="s">
        <v>1155</v>
      </c>
      <c r="J84" s="28" t="s">
        <v>1173</v>
      </c>
    </row>
    <row r="85" spans="1:10" x14ac:dyDescent="0.2">
      <c r="A85" s="32">
        <v>56</v>
      </c>
      <c r="B85" s="32"/>
      <c r="C85" s="32" t="s">
        <v>26</v>
      </c>
      <c r="D85" s="32">
        <v>24</v>
      </c>
      <c r="E85" s="32" t="s">
        <v>59</v>
      </c>
      <c r="F85" s="32">
        <v>27</v>
      </c>
      <c r="G85" s="32">
        <v>1</v>
      </c>
      <c r="H85" s="32" t="s">
        <v>278</v>
      </c>
      <c r="I85" s="32" t="s">
        <v>1156</v>
      </c>
      <c r="J85" s="28" t="s">
        <v>343</v>
      </c>
    </row>
    <row r="86" spans="1:10" x14ac:dyDescent="0.2">
      <c r="A86" s="32">
        <v>56</v>
      </c>
      <c r="B86" s="32"/>
      <c r="C86" s="32" t="s">
        <v>59</v>
      </c>
      <c r="D86" s="32">
        <v>18</v>
      </c>
      <c r="E86" s="32" t="s">
        <v>128</v>
      </c>
      <c r="F86" s="32">
        <v>42</v>
      </c>
      <c r="G86" s="32">
        <v>1</v>
      </c>
      <c r="H86" s="32" t="s">
        <v>278</v>
      </c>
      <c r="I86" s="32" t="s">
        <v>1156</v>
      </c>
      <c r="J86" s="28" t="s">
        <v>475</v>
      </c>
    </row>
    <row r="87" spans="1:10" x14ac:dyDescent="0.2">
      <c r="A87" s="32">
        <v>56</v>
      </c>
      <c r="B87" s="32"/>
      <c r="C87" s="32" t="s">
        <v>172</v>
      </c>
      <c r="D87" s="32">
        <v>24</v>
      </c>
      <c r="E87" s="32" t="s">
        <v>202</v>
      </c>
      <c r="F87" s="32">
        <v>33</v>
      </c>
      <c r="G87" s="32">
        <v>1</v>
      </c>
      <c r="H87" s="32" t="s">
        <v>223</v>
      </c>
      <c r="I87" s="32" t="s">
        <v>1155</v>
      </c>
      <c r="J87" s="28" t="s">
        <v>477</v>
      </c>
    </row>
    <row r="88" spans="1:10" x14ac:dyDescent="0.2">
      <c r="A88" s="34">
        <v>56</v>
      </c>
      <c r="C88" s="17" t="s">
        <v>1118</v>
      </c>
      <c r="D88" s="34">
        <v>19</v>
      </c>
      <c r="E88" s="17" t="s">
        <v>979</v>
      </c>
      <c r="F88" s="34">
        <v>26</v>
      </c>
      <c r="G88" s="34">
        <v>1</v>
      </c>
      <c r="H88" s="34" t="s">
        <v>326</v>
      </c>
      <c r="I88" s="34" t="s">
        <v>1155</v>
      </c>
      <c r="J88" s="20" t="s">
        <v>1190</v>
      </c>
    </row>
    <row r="89" spans="1:10" x14ac:dyDescent="0.2">
      <c r="A89" s="34">
        <v>56</v>
      </c>
      <c r="C89" s="34" t="s">
        <v>80</v>
      </c>
      <c r="D89" s="34">
        <v>68</v>
      </c>
      <c r="E89" s="32" t="s">
        <v>154</v>
      </c>
      <c r="F89" s="34">
        <v>9</v>
      </c>
      <c r="G89" s="34">
        <v>1</v>
      </c>
      <c r="H89" s="32" t="s">
        <v>1192</v>
      </c>
      <c r="I89" s="34" t="s">
        <v>1156</v>
      </c>
      <c r="J89" s="20" t="s">
        <v>1197</v>
      </c>
    </row>
    <row r="90" spans="1:10" x14ac:dyDescent="0.2">
      <c r="A90" s="32">
        <v>55</v>
      </c>
      <c r="B90" s="32"/>
      <c r="C90" s="32" t="s">
        <v>66</v>
      </c>
      <c r="D90" s="32">
        <v>28</v>
      </c>
      <c r="E90" s="32" t="s">
        <v>62</v>
      </c>
      <c r="F90" s="32">
        <v>30</v>
      </c>
      <c r="G90" s="32">
        <v>1</v>
      </c>
      <c r="H90" s="32" t="s">
        <v>249</v>
      </c>
      <c r="I90" s="32" t="s">
        <v>1156</v>
      </c>
      <c r="J90" s="28" t="s">
        <v>481</v>
      </c>
    </row>
    <row r="91" spans="1:10" x14ac:dyDescent="0.2">
      <c r="A91" s="32">
        <v>54</v>
      </c>
      <c r="B91" s="32"/>
      <c r="C91" s="32" t="s">
        <v>59</v>
      </c>
      <c r="D91" s="32">
        <v>25</v>
      </c>
      <c r="E91" s="32" t="s">
        <v>26</v>
      </c>
      <c r="F91" s="32">
        <v>43</v>
      </c>
      <c r="G91" s="32">
        <v>1</v>
      </c>
      <c r="H91" s="32" t="s">
        <v>296</v>
      </c>
      <c r="I91" s="32" t="s">
        <v>1155</v>
      </c>
      <c r="J91" s="28" t="s">
        <v>486</v>
      </c>
    </row>
    <row r="92" spans="1:10" x14ac:dyDescent="0.2">
      <c r="A92" s="32">
        <v>54</v>
      </c>
      <c r="B92" s="32"/>
      <c r="C92" s="32" t="s">
        <v>172</v>
      </c>
      <c r="D92" s="32">
        <v>17</v>
      </c>
      <c r="E92" s="32" t="s">
        <v>193</v>
      </c>
      <c r="F92" s="32" t="s">
        <v>157</v>
      </c>
      <c r="G92" s="32">
        <v>1</v>
      </c>
      <c r="H92" s="32" t="s">
        <v>225</v>
      </c>
      <c r="I92" s="32" t="s">
        <v>1155</v>
      </c>
      <c r="J92" s="28" t="s">
        <v>492</v>
      </c>
    </row>
    <row r="93" spans="1:10" x14ac:dyDescent="0.2">
      <c r="A93" s="34">
        <v>54</v>
      </c>
      <c r="C93" s="32" t="s">
        <v>154</v>
      </c>
      <c r="D93" s="32">
        <v>14</v>
      </c>
      <c r="E93" s="32" t="s">
        <v>163</v>
      </c>
      <c r="F93" s="32">
        <v>53</v>
      </c>
      <c r="G93" s="34">
        <v>1</v>
      </c>
      <c r="H93" s="32" t="s">
        <v>419</v>
      </c>
      <c r="I93" s="34" t="s">
        <v>1155</v>
      </c>
      <c r="J93" s="28" t="s">
        <v>1191</v>
      </c>
    </row>
    <row r="94" spans="1:10" x14ac:dyDescent="0.2">
      <c r="A94" s="32">
        <v>53</v>
      </c>
      <c r="B94" s="32"/>
      <c r="C94" s="32" t="s">
        <v>66</v>
      </c>
      <c r="D94" s="32">
        <v>9</v>
      </c>
      <c r="E94" s="32" t="s">
        <v>62</v>
      </c>
      <c r="F94" s="32">
        <v>37</v>
      </c>
      <c r="G94" s="32">
        <v>1</v>
      </c>
      <c r="H94" s="32" t="s">
        <v>380</v>
      </c>
      <c r="I94" s="32" t="s">
        <v>1155</v>
      </c>
      <c r="J94" s="28" t="s">
        <v>495</v>
      </c>
    </row>
    <row r="95" spans="1:10" x14ac:dyDescent="0.2">
      <c r="A95" s="32">
        <v>53</v>
      </c>
      <c r="B95" s="32"/>
      <c r="C95" s="32" t="s">
        <v>59</v>
      </c>
      <c r="D95" s="32">
        <v>55</v>
      </c>
      <c r="E95" s="32" t="s">
        <v>66</v>
      </c>
      <c r="F95" s="32">
        <v>12</v>
      </c>
      <c r="G95" s="32">
        <v>1</v>
      </c>
      <c r="H95" s="32" t="s">
        <v>339</v>
      </c>
      <c r="I95" s="32" t="s">
        <v>1156</v>
      </c>
      <c r="J95" s="28" t="s">
        <v>340</v>
      </c>
    </row>
    <row r="96" spans="1:10" x14ac:dyDescent="0.2">
      <c r="A96" s="32">
        <v>53</v>
      </c>
      <c r="B96" s="32"/>
      <c r="C96" s="32" t="s">
        <v>172</v>
      </c>
      <c r="D96" s="32">
        <v>44</v>
      </c>
      <c r="E96" s="32" t="s">
        <v>200</v>
      </c>
      <c r="F96" s="32">
        <v>30</v>
      </c>
      <c r="G96" s="32">
        <v>1</v>
      </c>
      <c r="H96" s="32" t="s">
        <v>280</v>
      </c>
      <c r="I96" s="32" t="s">
        <v>1156</v>
      </c>
      <c r="J96" s="28" t="s">
        <v>497</v>
      </c>
    </row>
    <row r="97" spans="1:10" x14ac:dyDescent="0.2">
      <c r="A97" s="32">
        <v>53</v>
      </c>
      <c r="B97" s="32"/>
      <c r="C97" s="32" t="s">
        <v>172</v>
      </c>
      <c r="D97" s="32">
        <v>30</v>
      </c>
      <c r="E97" s="32" t="s">
        <v>154</v>
      </c>
      <c r="F97" s="32">
        <v>59</v>
      </c>
      <c r="G97" s="32">
        <v>1</v>
      </c>
      <c r="H97" s="32" t="s">
        <v>352</v>
      </c>
      <c r="I97" s="32" t="s">
        <v>1156</v>
      </c>
      <c r="J97" s="28" t="s">
        <v>353</v>
      </c>
    </row>
    <row r="98" spans="1:10" x14ac:dyDescent="0.2">
      <c r="A98" s="32">
        <v>52</v>
      </c>
      <c r="B98" s="32"/>
      <c r="C98" s="32" t="s">
        <v>62</v>
      </c>
      <c r="D98" s="32">
        <v>39</v>
      </c>
      <c r="E98" s="32" t="s">
        <v>128</v>
      </c>
      <c r="F98" s="32">
        <v>19</v>
      </c>
      <c r="G98" s="32">
        <v>1</v>
      </c>
      <c r="H98" s="32" t="s">
        <v>227</v>
      </c>
      <c r="I98" s="32" t="s">
        <v>1156</v>
      </c>
      <c r="J98" s="28" t="s">
        <v>317</v>
      </c>
    </row>
    <row r="99" spans="1:10" x14ac:dyDescent="0.2">
      <c r="A99" s="32">
        <v>52</v>
      </c>
      <c r="B99" s="32"/>
      <c r="C99" s="32" t="s">
        <v>66</v>
      </c>
      <c r="D99" s="32">
        <v>41</v>
      </c>
      <c r="E99" s="32" t="s">
        <v>62</v>
      </c>
      <c r="F99" s="32">
        <v>26</v>
      </c>
      <c r="G99" s="32">
        <v>1</v>
      </c>
      <c r="H99" s="32" t="s">
        <v>245</v>
      </c>
      <c r="I99" s="32" t="s">
        <v>1155</v>
      </c>
      <c r="J99" s="28" t="s">
        <v>504</v>
      </c>
    </row>
    <row r="100" spans="1:10" x14ac:dyDescent="0.2">
      <c r="A100" s="33">
        <v>52</v>
      </c>
      <c r="B100" s="32"/>
      <c r="C100" s="33" t="s">
        <v>172</v>
      </c>
      <c r="D100" s="32">
        <v>18</v>
      </c>
      <c r="E100" s="33" t="s">
        <v>163</v>
      </c>
      <c r="F100" s="32">
        <v>97</v>
      </c>
      <c r="G100" s="17">
        <v>1</v>
      </c>
      <c r="H100" s="33" t="s">
        <v>431</v>
      </c>
      <c r="I100" s="33" t="s">
        <v>1156</v>
      </c>
      <c r="J100" s="31" t="s">
        <v>432</v>
      </c>
    </row>
    <row r="101" spans="1:10" x14ac:dyDescent="0.2">
      <c r="A101" s="34">
        <v>51</v>
      </c>
      <c r="C101" s="34" t="s">
        <v>154</v>
      </c>
      <c r="D101" s="34">
        <v>59</v>
      </c>
      <c r="E101" s="17" t="s">
        <v>1118</v>
      </c>
      <c r="F101" s="34">
        <v>22</v>
      </c>
      <c r="G101" s="34">
        <v>1</v>
      </c>
      <c r="H101" s="34" t="s">
        <v>1181</v>
      </c>
      <c r="I101" s="34" t="s">
        <v>1155</v>
      </c>
      <c r="J101" s="20" t="s">
        <v>1182</v>
      </c>
    </row>
    <row r="102" spans="1:10" x14ac:dyDescent="0.2">
      <c r="A102" s="34">
        <v>51</v>
      </c>
      <c r="B102" s="99"/>
      <c r="C102" s="32" t="s">
        <v>1305</v>
      </c>
      <c r="D102" s="100">
        <v>109</v>
      </c>
      <c r="E102" s="19" t="s">
        <v>1144</v>
      </c>
      <c r="F102" s="34">
        <v>20</v>
      </c>
      <c r="G102" s="100">
        <v>1</v>
      </c>
      <c r="H102" s="71" t="s">
        <v>1406</v>
      </c>
      <c r="I102" s="34" t="s">
        <v>1156</v>
      </c>
      <c r="J102" s="20" t="s">
        <v>1407</v>
      </c>
    </row>
    <row r="103" spans="1:10" x14ac:dyDescent="0.2">
      <c r="A103" s="34">
        <v>51</v>
      </c>
      <c r="B103" s="99"/>
      <c r="C103" s="32" t="s">
        <v>1305</v>
      </c>
      <c r="D103" s="100">
        <v>38</v>
      </c>
      <c r="E103" s="19" t="s">
        <v>1144</v>
      </c>
      <c r="F103" s="34">
        <v>6</v>
      </c>
      <c r="G103" s="100">
        <v>1</v>
      </c>
      <c r="H103" s="71" t="s">
        <v>1184</v>
      </c>
      <c r="I103" s="34" t="s">
        <v>1155</v>
      </c>
      <c r="J103" s="20" t="s">
        <v>1408</v>
      </c>
    </row>
    <row r="104" spans="1:10" x14ac:dyDescent="0.2">
      <c r="A104" s="32">
        <v>164</v>
      </c>
      <c r="B104" s="32"/>
      <c r="C104" s="32" t="s">
        <v>172</v>
      </c>
      <c r="D104" s="32">
        <v>80</v>
      </c>
      <c r="E104" s="32" t="s">
        <v>163</v>
      </c>
      <c r="F104" s="32">
        <v>109</v>
      </c>
      <c r="G104" s="32">
        <v>2</v>
      </c>
      <c r="H104" s="32" t="s">
        <v>223</v>
      </c>
      <c r="I104" s="32" t="s">
        <v>1156</v>
      </c>
      <c r="J104" s="28" t="s">
        <v>224</v>
      </c>
    </row>
    <row r="105" spans="1:10" x14ac:dyDescent="0.2">
      <c r="A105" s="32">
        <v>155</v>
      </c>
      <c r="B105" s="32"/>
      <c r="C105" s="32" t="s">
        <v>80</v>
      </c>
      <c r="D105" s="32">
        <v>76</v>
      </c>
      <c r="E105" s="32" t="s">
        <v>163</v>
      </c>
      <c r="F105" s="32">
        <v>108</v>
      </c>
      <c r="G105" s="32">
        <v>2</v>
      </c>
      <c r="H105" s="32" t="s">
        <v>227</v>
      </c>
      <c r="I105" s="32" t="s">
        <v>1155</v>
      </c>
      <c r="J105" s="28" t="s">
        <v>228</v>
      </c>
    </row>
    <row r="106" spans="1:10" x14ac:dyDescent="0.2">
      <c r="A106" s="34">
        <v>155</v>
      </c>
      <c r="C106" s="32" t="s">
        <v>154</v>
      </c>
      <c r="D106" s="32">
        <v>56</v>
      </c>
      <c r="E106" s="32" t="s">
        <v>163</v>
      </c>
      <c r="F106" s="34">
        <v>112</v>
      </c>
      <c r="G106" s="34">
        <v>2</v>
      </c>
      <c r="H106" s="34" t="s">
        <v>466</v>
      </c>
      <c r="I106" s="34" t="s">
        <v>1156</v>
      </c>
      <c r="J106" s="20" t="s">
        <v>1168</v>
      </c>
    </row>
    <row r="107" spans="1:10" x14ac:dyDescent="0.2">
      <c r="A107" s="34">
        <v>148</v>
      </c>
      <c r="B107" s="99"/>
      <c r="C107" s="32" t="s">
        <v>1305</v>
      </c>
      <c r="D107" s="100">
        <v>99</v>
      </c>
      <c r="E107" s="19" t="s">
        <v>22</v>
      </c>
      <c r="F107" s="34">
        <v>60</v>
      </c>
      <c r="G107" s="100">
        <v>2</v>
      </c>
      <c r="H107" s="71" t="s">
        <v>1404</v>
      </c>
      <c r="I107" s="34" t="s">
        <v>1155</v>
      </c>
      <c r="J107" s="20" t="s">
        <v>1405</v>
      </c>
    </row>
    <row r="108" spans="1:10" x14ac:dyDescent="0.2">
      <c r="A108" s="32">
        <v>137</v>
      </c>
      <c r="B108" s="32"/>
      <c r="C108" s="32" t="s">
        <v>154</v>
      </c>
      <c r="D108" s="32" t="s">
        <v>157</v>
      </c>
      <c r="E108" s="32" t="s">
        <v>163</v>
      </c>
      <c r="F108" s="32">
        <v>86</v>
      </c>
      <c r="G108" s="32">
        <v>2</v>
      </c>
      <c r="H108" s="32" t="s">
        <v>242</v>
      </c>
      <c r="I108" s="32" t="s">
        <v>1156</v>
      </c>
      <c r="J108" s="28" t="s">
        <v>243</v>
      </c>
    </row>
    <row r="109" spans="1:10" x14ac:dyDescent="0.2">
      <c r="A109" s="32">
        <v>133</v>
      </c>
      <c r="B109" s="32"/>
      <c r="C109" s="32" t="s">
        <v>172</v>
      </c>
      <c r="D109" s="32">
        <v>57</v>
      </c>
      <c r="E109" s="32" t="s">
        <v>163</v>
      </c>
      <c r="F109" s="32">
        <v>78</v>
      </c>
      <c r="G109" s="32">
        <v>2</v>
      </c>
      <c r="H109" s="32" t="s">
        <v>235</v>
      </c>
      <c r="I109" s="32" t="s">
        <v>1155</v>
      </c>
      <c r="J109" s="28" t="s">
        <v>244</v>
      </c>
    </row>
    <row r="110" spans="1:10" x14ac:dyDescent="0.2">
      <c r="A110" s="34">
        <v>127</v>
      </c>
      <c r="C110" s="17" t="s">
        <v>1118</v>
      </c>
      <c r="D110" s="34">
        <v>45</v>
      </c>
      <c r="E110" s="34" t="s">
        <v>44</v>
      </c>
      <c r="F110" s="34">
        <v>69</v>
      </c>
      <c r="G110" s="34">
        <v>2</v>
      </c>
      <c r="H110" s="34" t="s">
        <v>223</v>
      </c>
      <c r="I110" s="34" t="s">
        <v>1155</v>
      </c>
      <c r="J110" s="20" t="s">
        <v>1187</v>
      </c>
    </row>
    <row r="111" spans="1:10" x14ac:dyDescent="0.2">
      <c r="A111" s="34">
        <v>123</v>
      </c>
      <c r="C111" s="34" t="s">
        <v>22</v>
      </c>
      <c r="D111" s="34">
        <v>60</v>
      </c>
      <c r="E111" s="34" t="s">
        <v>133</v>
      </c>
      <c r="F111" s="34">
        <v>44</v>
      </c>
      <c r="G111" s="34">
        <v>2</v>
      </c>
      <c r="H111" s="34" t="s">
        <v>1313</v>
      </c>
      <c r="I111" s="32" t="s">
        <v>1156</v>
      </c>
      <c r="J111" s="20" t="s">
        <v>1314</v>
      </c>
    </row>
    <row r="112" spans="1:10" x14ac:dyDescent="0.2">
      <c r="A112" s="34">
        <v>123</v>
      </c>
      <c r="B112" s="99"/>
      <c r="C112" s="32" t="s">
        <v>1305</v>
      </c>
      <c r="D112" s="100">
        <v>109</v>
      </c>
      <c r="E112" s="19" t="s">
        <v>22</v>
      </c>
      <c r="F112" s="34" t="s">
        <v>143</v>
      </c>
      <c r="G112" s="100">
        <v>2</v>
      </c>
      <c r="H112" s="71" t="s">
        <v>1406</v>
      </c>
      <c r="I112" s="34" t="s">
        <v>1156</v>
      </c>
      <c r="J112" s="20" t="s">
        <v>1407</v>
      </c>
    </row>
    <row r="113" spans="1:10" x14ac:dyDescent="0.2">
      <c r="A113" s="32">
        <v>120</v>
      </c>
      <c r="B113" s="32"/>
      <c r="C113" s="32" t="s">
        <v>172</v>
      </c>
      <c r="D113" s="32">
        <v>74</v>
      </c>
      <c r="E113" s="32" t="s">
        <v>163</v>
      </c>
      <c r="F113" s="32">
        <v>24</v>
      </c>
      <c r="G113" s="32">
        <v>2</v>
      </c>
      <c r="H113" s="32" t="s">
        <v>249</v>
      </c>
      <c r="I113" s="32" t="s">
        <v>1155</v>
      </c>
      <c r="J113" s="28" t="s">
        <v>250</v>
      </c>
    </row>
    <row r="114" spans="1:10" x14ac:dyDescent="0.2">
      <c r="A114" s="34">
        <v>116</v>
      </c>
      <c r="C114" s="34" t="s">
        <v>1144</v>
      </c>
      <c r="D114" s="34">
        <v>62</v>
      </c>
      <c r="E114" s="34" t="s">
        <v>22</v>
      </c>
      <c r="F114" s="34">
        <v>99</v>
      </c>
      <c r="G114" s="34">
        <v>2</v>
      </c>
      <c r="H114" s="34" t="s">
        <v>285</v>
      </c>
      <c r="I114" s="34" t="s">
        <v>1156</v>
      </c>
      <c r="J114" s="20" t="s">
        <v>1278</v>
      </c>
    </row>
    <row r="115" spans="1:10" x14ac:dyDescent="0.2">
      <c r="A115" s="34">
        <v>114</v>
      </c>
      <c r="C115" s="34" t="s">
        <v>1144</v>
      </c>
      <c r="D115" s="34" t="s">
        <v>46</v>
      </c>
      <c r="E115" s="34" t="s">
        <v>22</v>
      </c>
      <c r="F115" s="34" t="s">
        <v>45</v>
      </c>
      <c r="G115" s="34">
        <v>2</v>
      </c>
      <c r="H115" s="32" t="s">
        <v>1033</v>
      </c>
      <c r="I115" s="32" t="s">
        <v>1156</v>
      </c>
      <c r="J115" s="28" t="s">
        <v>1317</v>
      </c>
    </row>
    <row r="116" spans="1:10" x14ac:dyDescent="0.2">
      <c r="A116" s="32">
        <v>113</v>
      </c>
      <c r="B116" s="32"/>
      <c r="C116" s="32" t="s">
        <v>154</v>
      </c>
      <c r="D116" s="32">
        <v>46</v>
      </c>
      <c r="E116" s="32" t="s">
        <v>163</v>
      </c>
      <c r="F116" s="32">
        <v>65</v>
      </c>
      <c r="G116" s="32">
        <v>2</v>
      </c>
      <c r="H116" s="32" t="s">
        <v>237</v>
      </c>
      <c r="I116" s="32" t="s">
        <v>1155</v>
      </c>
      <c r="J116" s="28" t="s">
        <v>255</v>
      </c>
    </row>
    <row r="117" spans="1:10" x14ac:dyDescent="0.2">
      <c r="A117" s="34">
        <v>113</v>
      </c>
      <c r="C117" s="32" t="s">
        <v>1305</v>
      </c>
      <c r="D117" s="32">
        <v>91</v>
      </c>
      <c r="E117" s="34" t="s">
        <v>22</v>
      </c>
      <c r="F117" s="34" t="s">
        <v>1241</v>
      </c>
      <c r="G117" s="34">
        <v>2</v>
      </c>
      <c r="H117" s="32" t="s">
        <v>1359</v>
      </c>
      <c r="I117" s="32" t="s">
        <v>1156</v>
      </c>
      <c r="J117" s="28" t="s">
        <v>1360</v>
      </c>
    </row>
    <row r="118" spans="1:10" x14ac:dyDescent="0.2">
      <c r="A118" s="32">
        <v>106</v>
      </c>
      <c r="B118" s="32"/>
      <c r="C118" s="33" t="s">
        <v>154</v>
      </c>
      <c r="D118" s="32">
        <v>17</v>
      </c>
      <c r="E118" s="33" t="s">
        <v>163</v>
      </c>
      <c r="F118" s="32">
        <v>75</v>
      </c>
      <c r="G118" s="32">
        <v>2</v>
      </c>
      <c r="H118" s="32" t="s">
        <v>227</v>
      </c>
      <c r="I118" s="32" t="s">
        <v>1155</v>
      </c>
      <c r="J118" s="28" t="s">
        <v>265</v>
      </c>
    </row>
    <row r="119" spans="1:10" x14ac:dyDescent="0.2">
      <c r="A119" s="32">
        <v>103</v>
      </c>
      <c r="B119" s="32"/>
      <c r="C119" s="32" t="s">
        <v>154</v>
      </c>
      <c r="D119" s="32">
        <v>46</v>
      </c>
      <c r="E119" s="32" t="s">
        <v>101</v>
      </c>
      <c r="F119" s="32">
        <v>73</v>
      </c>
      <c r="G119" s="32">
        <v>2</v>
      </c>
      <c r="H119" s="32" t="s">
        <v>269</v>
      </c>
      <c r="I119" s="32" t="s">
        <v>1155</v>
      </c>
      <c r="J119" s="28" t="s">
        <v>270</v>
      </c>
    </row>
    <row r="120" spans="1:10" x14ac:dyDescent="0.2">
      <c r="A120" s="32">
        <v>102</v>
      </c>
      <c r="B120" s="32"/>
      <c r="C120" s="32" t="s">
        <v>59</v>
      </c>
      <c r="D120" s="32">
        <v>92</v>
      </c>
      <c r="E120" s="32" t="s">
        <v>74</v>
      </c>
      <c r="F120" s="32">
        <v>32</v>
      </c>
      <c r="G120" s="32">
        <v>2</v>
      </c>
      <c r="H120" s="32" t="s">
        <v>245</v>
      </c>
      <c r="I120" s="32" t="s">
        <v>1156</v>
      </c>
      <c r="J120" s="28" t="s">
        <v>271</v>
      </c>
    </row>
    <row r="121" spans="1:10" x14ac:dyDescent="0.2">
      <c r="A121" s="34">
        <v>100</v>
      </c>
      <c r="C121" s="34" t="s">
        <v>1144</v>
      </c>
      <c r="D121" s="34">
        <v>212</v>
      </c>
      <c r="E121" s="34" t="s">
        <v>22</v>
      </c>
      <c r="F121" s="34">
        <v>53</v>
      </c>
      <c r="G121" s="34">
        <v>2</v>
      </c>
      <c r="H121" s="34" t="s">
        <v>1181</v>
      </c>
      <c r="I121" s="34" t="s">
        <v>1156</v>
      </c>
      <c r="J121" s="20" t="s">
        <v>1280</v>
      </c>
    </row>
    <row r="122" spans="1:10" x14ac:dyDescent="0.2">
      <c r="A122" s="32">
        <v>94</v>
      </c>
      <c r="B122" s="32"/>
      <c r="C122" s="32" t="s">
        <v>172</v>
      </c>
      <c r="D122" s="32" t="s">
        <v>63</v>
      </c>
      <c r="E122" s="32" t="s">
        <v>163</v>
      </c>
      <c r="F122" s="32">
        <v>55</v>
      </c>
      <c r="G122" s="32">
        <v>2</v>
      </c>
      <c r="H122" s="32" t="s">
        <v>215</v>
      </c>
      <c r="I122" s="32" t="s">
        <v>1155</v>
      </c>
      <c r="J122" s="28" t="s">
        <v>301</v>
      </c>
    </row>
    <row r="123" spans="1:10" x14ac:dyDescent="0.2">
      <c r="A123" s="34">
        <v>94</v>
      </c>
      <c r="C123" s="34" t="s">
        <v>1144</v>
      </c>
      <c r="D123" s="34">
        <v>53</v>
      </c>
      <c r="E123" s="34" t="s">
        <v>22</v>
      </c>
      <c r="F123" s="34">
        <v>63</v>
      </c>
      <c r="G123" s="34">
        <v>2</v>
      </c>
      <c r="H123" s="34" t="s">
        <v>245</v>
      </c>
      <c r="I123" s="34" t="s">
        <v>1156</v>
      </c>
      <c r="J123" s="20" t="s">
        <v>1367</v>
      </c>
    </row>
    <row r="124" spans="1:10" x14ac:dyDescent="0.2">
      <c r="A124" s="33">
        <v>91</v>
      </c>
      <c r="B124" s="32"/>
      <c r="C124" s="33" t="s">
        <v>172</v>
      </c>
      <c r="D124" s="32">
        <v>52</v>
      </c>
      <c r="E124" s="33" t="s">
        <v>163</v>
      </c>
      <c r="F124" s="32" t="s">
        <v>308</v>
      </c>
      <c r="G124" s="32">
        <v>2</v>
      </c>
      <c r="H124" s="33" t="s">
        <v>272</v>
      </c>
      <c r="I124" s="33" t="s">
        <v>1156</v>
      </c>
      <c r="J124" s="31" t="s">
        <v>309</v>
      </c>
    </row>
    <row r="125" spans="1:10" x14ac:dyDescent="0.2">
      <c r="A125" s="34">
        <v>91</v>
      </c>
      <c r="C125" s="34" t="s">
        <v>1144</v>
      </c>
      <c r="D125" s="34">
        <v>71</v>
      </c>
      <c r="E125" s="34" t="s">
        <v>80</v>
      </c>
      <c r="F125" s="34">
        <v>41</v>
      </c>
      <c r="G125" s="34">
        <v>2</v>
      </c>
      <c r="H125" s="34" t="s">
        <v>822</v>
      </c>
      <c r="I125" s="34" t="s">
        <v>1155</v>
      </c>
      <c r="J125" s="20" t="s">
        <v>1279</v>
      </c>
    </row>
    <row r="126" spans="1:10" x14ac:dyDescent="0.2">
      <c r="A126" s="32">
        <v>86</v>
      </c>
      <c r="B126" s="32" t="s">
        <v>218</v>
      </c>
      <c r="C126" s="33" t="s">
        <v>172</v>
      </c>
      <c r="D126" s="32" t="s">
        <v>27</v>
      </c>
      <c r="E126" s="33" t="s">
        <v>163</v>
      </c>
      <c r="F126" s="32" t="s">
        <v>137</v>
      </c>
      <c r="G126" s="32">
        <v>2</v>
      </c>
      <c r="H126" s="32" t="s">
        <v>321</v>
      </c>
      <c r="I126" s="32" t="s">
        <v>1155</v>
      </c>
      <c r="J126" s="28" t="s">
        <v>322</v>
      </c>
    </row>
    <row r="127" spans="1:10" x14ac:dyDescent="0.2">
      <c r="A127" s="34">
        <v>86</v>
      </c>
      <c r="C127" s="32" t="s">
        <v>70</v>
      </c>
      <c r="D127" s="34">
        <v>43</v>
      </c>
      <c r="E127" s="32" t="s">
        <v>163</v>
      </c>
      <c r="F127" s="34">
        <v>52</v>
      </c>
      <c r="G127" s="34">
        <v>2</v>
      </c>
      <c r="H127" s="34" t="s">
        <v>269</v>
      </c>
      <c r="I127" s="34" t="s">
        <v>1155</v>
      </c>
      <c r="J127" s="20" t="s">
        <v>1164</v>
      </c>
    </row>
    <row r="128" spans="1:10" x14ac:dyDescent="0.2">
      <c r="A128" s="32">
        <v>84</v>
      </c>
      <c r="B128" s="32"/>
      <c r="C128" s="32" t="s">
        <v>59</v>
      </c>
      <c r="D128" s="32">
        <v>31</v>
      </c>
      <c r="E128" s="32" t="s">
        <v>66</v>
      </c>
      <c r="F128" s="32">
        <v>44</v>
      </c>
      <c r="G128" s="32">
        <v>2</v>
      </c>
      <c r="H128" s="32" t="s">
        <v>326</v>
      </c>
      <c r="I128" s="32" t="s">
        <v>1156</v>
      </c>
      <c r="J128" s="28" t="s">
        <v>327</v>
      </c>
    </row>
    <row r="129" spans="1:10" x14ac:dyDescent="0.2">
      <c r="A129" s="34">
        <v>84</v>
      </c>
      <c r="C129" s="34" t="s">
        <v>80</v>
      </c>
      <c r="D129" s="34">
        <v>71</v>
      </c>
      <c r="E129" s="32" t="s">
        <v>163</v>
      </c>
      <c r="F129" s="34">
        <v>70</v>
      </c>
      <c r="G129" s="32">
        <v>2</v>
      </c>
      <c r="H129" s="34" t="s">
        <v>272</v>
      </c>
      <c r="I129" s="34" t="s">
        <v>1155</v>
      </c>
      <c r="J129" s="20" t="s">
        <v>1196</v>
      </c>
    </row>
    <row r="130" spans="1:10" x14ac:dyDescent="0.2">
      <c r="A130" s="34">
        <v>83</v>
      </c>
      <c r="C130" s="32" t="s">
        <v>154</v>
      </c>
      <c r="D130" s="34">
        <v>39</v>
      </c>
      <c r="E130" s="32" t="s">
        <v>163</v>
      </c>
      <c r="F130" s="34">
        <v>50</v>
      </c>
      <c r="G130" s="34">
        <v>2</v>
      </c>
      <c r="H130" s="34" t="s">
        <v>312</v>
      </c>
      <c r="I130" s="34" t="s">
        <v>1155</v>
      </c>
      <c r="J130" s="20" t="s">
        <v>1169</v>
      </c>
    </row>
    <row r="131" spans="1:10" x14ac:dyDescent="0.2">
      <c r="A131" s="34">
        <v>83</v>
      </c>
      <c r="C131" s="34" t="s">
        <v>22</v>
      </c>
      <c r="D131" s="34">
        <v>19</v>
      </c>
      <c r="E131" s="34" t="s">
        <v>80</v>
      </c>
      <c r="F131" s="34">
        <v>67</v>
      </c>
      <c r="G131" s="32">
        <v>2</v>
      </c>
      <c r="H131" s="32" t="s">
        <v>294</v>
      </c>
      <c r="I131" s="34" t="s">
        <v>1155</v>
      </c>
      <c r="J131" s="20" t="s">
        <v>1198</v>
      </c>
    </row>
    <row r="132" spans="1:10" x14ac:dyDescent="0.2">
      <c r="A132" s="32">
        <v>82</v>
      </c>
      <c r="B132" s="32"/>
      <c r="C132" s="32" t="s">
        <v>62</v>
      </c>
      <c r="D132" s="32">
        <v>75</v>
      </c>
      <c r="E132" s="32" t="s">
        <v>59</v>
      </c>
      <c r="F132" s="32">
        <v>29</v>
      </c>
      <c r="G132" s="32">
        <v>2</v>
      </c>
      <c r="H132" s="32" t="s">
        <v>232</v>
      </c>
      <c r="I132" s="32" t="s">
        <v>1155</v>
      </c>
      <c r="J132" s="28" t="s">
        <v>334</v>
      </c>
    </row>
    <row r="133" spans="1:10" x14ac:dyDescent="0.2">
      <c r="A133" s="32">
        <v>82</v>
      </c>
      <c r="B133" s="32"/>
      <c r="C133" s="32" t="s">
        <v>172</v>
      </c>
      <c r="D133" s="32">
        <v>47</v>
      </c>
      <c r="E133" s="32" t="s">
        <v>163</v>
      </c>
      <c r="F133" s="32">
        <v>34</v>
      </c>
      <c r="G133" s="32">
        <v>2</v>
      </c>
      <c r="H133" s="32" t="s">
        <v>223</v>
      </c>
      <c r="I133" s="32" t="s">
        <v>1155</v>
      </c>
      <c r="J133" s="28" t="s">
        <v>336</v>
      </c>
    </row>
    <row r="134" spans="1:10" x14ac:dyDescent="0.2">
      <c r="A134" s="32">
        <v>82</v>
      </c>
      <c r="B134" s="32"/>
      <c r="C134" s="32" t="s">
        <v>1144</v>
      </c>
      <c r="D134" s="32">
        <v>65</v>
      </c>
      <c r="E134" s="32" t="s">
        <v>22</v>
      </c>
      <c r="F134" s="32">
        <v>33</v>
      </c>
      <c r="G134" s="32">
        <v>2</v>
      </c>
      <c r="H134" s="32" t="s">
        <v>1235</v>
      </c>
      <c r="I134" s="32" t="s">
        <v>1156</v>
      </c>
      <c r="J134" s="28" t="s">
        <v>1236</v>
      </c>
    </row>
    <row r="135" spans="1:10" x14ac:dyDescent="0.2">
      <c r="A135" s="34">
        <v>82</v>
      </c>
      <c r="B135" s="100"/>
      <c r="C135" s="34" t="s">
        <v>1442</v>
      </c>
      <c r="D135" s="34">
        <v>61</v>
      </c>
      <c r="E135" s="100" t="s">
        <v>1443</v>
      </c>
      <c r="F135" s="100">
        <v>35</v>
      </c>
      <c r="G135" s="34">
        <v>2</v>
      </c>
      <c r="H135" s="71" t="s">
        <v>245</v>
      </c>
      <c r="I135" s="32" t="s">
        <v>1155</v>
      </c>
      <c r="J135" s="20" t="s">
        <v>1444</v>
      </c>
    </row>
    <row r="136" spans="1:10" x14ac:dyDescent="0.2">
      <c r="A136" s="32">
        <v>81</v>
      </c>
      <c r="B136" s="32"/>
      <c r="C136" s="32" t="s">
        <v>128</v>
      </c>
      <c r="D136" s="32">
        <v>37</v>
      </c>
      <c r="E136" s="32" t="s">
        <v>62</v>
      </c>
      <c r="F136" s="32">
        <v>67</v>
      </c>
      <c r="G136" s="32">
        <v>2</v>
      </c>
      <c r="H136" s="32" t="s">
        <v>337</v>
      </c>
      <c r="I136" s="32" t="s">
        <v>1156</v>
      </c>
      <c r="J136" s="28" t="s">
        <v>338</v>
      </c>
    </row>
    <row r="137" spans="1:10" x14ac:dyDescent="0.2">
      <c r="A137" s="32">
        <v>80</v>
      </c>
      <c r="B137" s="32"/>
      <c r="C137" s="32" t="s">
        <v>128</v>
      </c>
      <c r="D137" s="32">
        <v>49</v>
      </c>
      <c r="E137" s="32" t="s">
        <v>127</v>
      </c>
      <c r="F137" s="32">
        <v>34</v>
      </c>
      <c r="G137" s="32">
        <v>2</v>
      </c>
      <c r="H137" s="32" t="s">
        <v>344</v>
      </c>
      <c r="I137" s="32" t="s">
        <v>1155</v>
      </c>
      <c r="J137" s="28" t="s">
        <v>345</v>
      </c>
    </row>
    <row r="138" spans="1:10" x14ac:dyDescent="0.2">
      <c r="A138" s="32">
        <v>80</v>
      </c>
      <c r="B138" s="32"/>
      <c r="C138" s="32" t="s">
        <v>128</v>
      </c>
      <c r="D138" s="32">
        <v>81</v>
      </c>
      <c r="E138" s="32" t="s">
        <v>62</v>
      </c>
      <c r="F138" s="32">
        <v>37</v>
      </c>
      <c r="G138" s="32">
        <v>2</v>
      </c>
      <c r="H138" s="32" t="s">
        <v>314</v>
      </c>
      <c r="I138" s="32" t="s">
        <v>1155</v>
      </c>
      <c r="J138" s="28" t="s">
        <v>315</v>
      </c>
    </row>
    <row r="139" spans="1:10" x14ac:dyDescent="0.2">
      <c r="A139" s="32">
        <v>80</v>
      </c>
      <c r="B139" s="32"/>
      <c r="C139" s="32" t="s">
        <v>172</v>
      </c>
      <c r="D139" s="32">
        <v>47</v>
      </c>
      <c r="E139" s="32" t="s">
        <v>62</v>
      </c>
      <c r="F139" s="32">
        <v>29</v>
      </c>
      <c r="G139" s="32">
        <v>2</v>
      </c>
      <c r="H139" s="32" t="s">
        <v>237</v>
      </c>
      <c r="I139" s="32" t="s">
        <v>1155</v>
      </c>
      <c r="J139" s="28" t="s">
        <v>346</v>
      </c>
    </row>
    <row r="140" spans="1:10" x14ac:dyDescent="0.2">
      <c r="A140" s="32">
        <v>80</v>
      </c>
      <c r="B140" s="32"/>
      <c r="C140" s="32" t="s">
        <v>172</v>
      </c>
      <c r="D140" s="32">
        <v>35</v>
      </c>
      <c r="E140" s="32" t="s">
        <v>163</v>
      </c>
      <c r="F140" s="32">
        <v>102</v>
      </c>
      <c r="G140" s="32">
        <v>2</v>
      </c>
      <c r="H140" s="32" t="s">
        <v>276</v>
      </c>
      <c r="I140" s="32" t="s">
        <v>1156</v>
      </c>
      <c r="J140" s="28" t="s">
        <v>348</v>
      </c>
    </row>
    <row r="141" spans="1:10" x14ac:dyDescent="0.2">
      <c r="A141" s="32">
        <v>80</v>
      </c>
      <c r="B141" s="32"/>
      <c r="C141" s="32" t="s">
        <v>154</v>
      </c>
      <c r="D141" s="32">
        <v>59</v>
      </c>
      <c r="E141" s="32" t="s">
        <v>163</v>
      </c>
      <c r="F141" s="32">
        <v>44</v>
      </c>
      <c r="G141" s="32">
        <v>2</v>
      </c>
      <c r="H141" s="32" t="s">
        <v>352</v>
      </c>
      <c r="I141" s="32" t="s">
        <v>1156</v>
      </c>
      <c r="J141" s="28" t="s">
        <v>353</v>
      </c>
    </row>
    <row r="142" spans="1:10" x14ac:dyDescent="0.2">
      <c r="A142" s="32">
        <v>79</v>
      </c>
      <c r="B142" s="32"/>
      <c r="C142" s="32" t="s">
        <v>154</v>
      </c>
      <c r="D142" s="32">
        <v>74</v>
      </c>
      <c r="E142" s="32" t="s">
        <v>101</v>
      </c>
      <c r="F142" s="32">
        <v>52</v>
      </c>
      <c r="G142" s="32">
        <v>2</v>
      </c>
      <c r="H142" s="32" t="s">
        <v>237</v>
      </c>
      <c r="I142" s="32" t="s">
        <v>1156</v>
      </c>
      <c r="J142" s="28" t="s">
        <v>266</v>
      </c>
    </row>
    <row r="143" spans="1:10" x14ac:dyDescent="0.2">
      <c r="A143" s="34">
        <v>79</v>
      </c>
      <c r="C143" s="32" t="s">
        <v>154</v>
      </c>
      <c r="D143" s="34">
        <v>42</v>
      </c>
      <c r="E143" s="32" t="s">
        <v>163</v>
      </c>
      <c r="F143" s="34">
        <v>11</v>
      </c>
      <c r="G143" s="32">
        <v>2</v>
      </c>
      <c r="H143" s="34" t="s">
        <v>1166</v>
      </c>
      <c r="I143" s="34" t="s">
        <v>1156</v>
      </c>
      <c r="J143" s="20" t="s">
        <v>1195</v>
      </c>
    </row>
    <row r="144" spans="1:10" x14ac:dyDescent="0.2">
      <c r="A144" s="32">
        <v>78</v>
      </c>
      <c r="B144" s="32"/>
      <c r="C144" s="32" t="s">
        <v>172</v>
      </c>
      <c r="D144" s="32">
        <v>47</v>
      </c>
      <c r="E144" s="32" t="s">
        <v>163</v>
      </c>
      <c r="F144" s="32">
        <v>39</v>
      </c>
      <c r="G144" s="32">
        <v>2</v>
      </c>
      <c r="H144" s="32" t="s">
        <v>356</v>
      </c>
      <c r="I144" s="32" t="s">
        <v>1155</v>
      </c>
      <c r="J144" s="28" t="s">
        <v>357</v>
      </c>
    </row>
    <row r="145" spans="1:10" x14ac:dyDescent="0.2">
      <c r="A145" s="34">
        <v>78</v>
      </c>
      <c r="C145" s="34" t="s">
        <v>154</v>
      </c>
      <c r="D145" s="34">
        <v>58</v>
      </c>
      <c r="E145" s="32" t="s">
        <v>133</v>
      </c>
      <c r="F145" s="34">
        <v>57</v>
      </c>
      <c r="G145" s="32">
        <v>2</v>
      </c>
      <c r="H145" s="34" t="s">
        <v>245</v>
      </c>
      <c r="I145" s="34" t="s">
        <v>1155</v>
      </c>
      <c r="J145" s="20" t="s">
        <v>1210</v>
      </c>
    </row>
    <row r="146" spans="1:10" x14ac:dyDescent="0.2">
      <c r="A146" s="32">
        <v>75</v>
      </c>
      <c r="B146" s="32"/>
      <c r="C146" s="32" t="s">
        <v>172</v>
      </c>
      <c r="D146" s="32">
        <v>54</v>
      </c>
      <c r="E146" s="32" t="s">
        <v>163</v>
      </c>
      <c r="F146" s="32">
        <v>38</v>
      </c>
      <c r="G146" s="32">
        <v>2</v>
      </c>
      <c r="H146" s="32" t="s">
        <v>249</v>
      </c>
      <c r="I146" s="32" t="s">
        <v>1155</v>
      </c>
      <c r="J146" s="28" t="s">
        <v>369</v>
      </c>
    </row>
    <row r="147" spans="1:10" x14ac:dyDescent="0.2">
      <c r="A147" s="32">
        <v>75</v>
      </c>
      <c r="B147" s="32"/>
      <c r="C147" s="32" t="s">
        <v>154</v>
      </c>
      <c r="D147" s="32">
        <v>27</v>
      </c>
      <c r="E147" s="32" t="s">
        <v>163</v>
      </c>
      <c r="F147" s="32">
        <v>54</v>
      </c>
      <c r="G147" s="32">
        <v>2</v>
      </c>
      <c r="H147" s="32" t="s">
        <v>285</v>
      </c>
      <c r="I147" s="32" t="s">
        <v>1155</v>
      </c>
      <c r="J147" s="28" t="s">
        <v>370</v>
      </c>
    </row>
    <row r="148" spans="1:10" x14ac:dyDescent="0.2">
      <c r="A148" s="32">
        <v>73</v>
      </c>
      <c r="B148" s="32"/>
      <c r="C148" s="32" t="s">
        <v>62</v>
      </c>
      <c r="D148" s="32">
        <v>27</v>
      </c>
      <c r="E148" s="32" t="s">
        <v>128</v>
      </c>
      <c r="F148" s="32">
        <v>67</v>
      </c>
      <c r="G148" s="32">
        <v>2</v>
      </c>
      <c r="H148" s="32" t="s">
        <v>306</v>
      </c>
      <c r="I148" s="32" t="s">
        <v>1156</v>
      </c>
      <c r="J148" s="28" t="s">
        <v>376</v>
      </c>
    </row>
    <row r="149" spans="1:10" x14ac:dyDescent="0.2">
      <c r="A149" s="32">
        <v>73</v>
      </c>
      <c r="B149" s="32"/>
      <c r="C149" s="32" t="s">
        <v>154</v>
      </c>
      <c r="D149" s="32">
        <v>30</v>
      </c>
      <c r="E149" s="32" t="s">
        <v>163</v>
      </c>
      <c r="F149" s="32">
        <v>39</v>
      </c>
      <c r="G149" s="32">
        <v>2</v>
      </c>
      <c r="H149" s="32" t="s">
        <v>302</v>
      </c>
      <c r="I149" s="32" t="s">
        <v>1155</v>
      </c>
      <c r="J149" s="28" t="s">
        <v>378</v>
      </c>
    </row>
    <row r="150" spans="1:10" x14ac:dyDescent="0.2">
      <c r="A150" s="32">
        <v>71</v>
      </c>
      <c r="B150" s="32"/>
      <c r="C150" s="32" t="s">
        <v>172</v>
      </c>
      <c r="D150" s="32">
        <v>31</v>
      </c>
      <c r="E150" s="32" t="s">
        <v>163</v>
      </c>
      <c r="F150" s="32">
        <v>43</v>
      </c>
      <c r="G150" s="32">
        <v>2</v>
      </c>
      <c r="H150" s="32" t="s">
        <v>245</v>
      </c>
      <c r="I150" s="32" t="s">
        <v>1156</v>
      </c>
      <c r="J150" s="28" t="s">
        <v>391</v>
      </c>
    </row>
    <row r="151" spans="1:10" x14ac:dyDescent="0.2">
      <c r="A151" s="34">
        <v>70</v>
      </c>
      <c r="C151" s="32" t="s">
        <v>1305</v>
      </c>
      <c r="D151" s="34">
        <v>19</v>
      </c>
      <c r="E151" s="34" t="s">
        <v>22</v>
      </c>
      <c r="F151" s="34" t="s">
        <v>82</v>
      </c>
      <c r="G151" s="34">
        <v>2</v>
      </c>
      <c r="H151" s="34" t="s">
        <v>1364</v>
      </c>
      <c r="I151" s="34" t="s">
        <v>1155</v>
      </c>
      <c r="J151" s="20" t="s">
        <v>1373</v>
      </c>
    </row>
    <row r="152" spans="1:10" x14ac:dyDescent="0.2">
      <c r="A152" s="32">
        <v>68</v>
      </c>
      <c r="B152" s="32"/>
      <c r="C152" s="32" t="s">
        <v>172</v>
      </c>
      <c r="D152" s="32" t="s">
        <v>143</v>
      </c>
      <c r="E152" s="32" t="s">
        <v>118</v>
      </c>
      <c r="F152" s="32">
        <v>39</v>
      </c>
      <c r="G152" s="32">
        <v>2</v>
      </c>
      <c r="H152" s="32" t="s">
        <v>220</v>
      </c>
      <c r="I152" s="32" t="s">
        <v>1156</v>
      </c>
      <c r="J152" s="28" t="s">
        <v>399</v>
      </c>
    </row>
    <row r="153" spans="1:10" x14ac:dyDescent="0.2">
      <c r="A153" s="32">
        <v>68</v>
      </c>
      <c r="B153" s="32"/>
      <c r="C153" s="32" t="s">
        <v>193</v>
      </c>
      <c r="D153" s="32">
        <v>32</v>
      </c>
      <c r="E153" s="32" t="s">
        <v>163</v>
      </c>
      <c r="F153" s="32">
        <v>35</v>
      </c>
      <c r="G153" s="32">
        <v>2</v>
      </c>
      <c r="H153" s="32" t="s">
        <v>249</v>
      </c>
      <c r="I153" s="32" t="s">
        <v>1155</v>
      </c>
      <c r="J153" s="28" t="s">
        <v>400</v>
      </c>
    </row>
    <row r="154" spans="1:10" x14ac:dyDescent="0.2">
      <c r="A154" s="32">
        <v>67</v>
      </c>
      <c r="B154" s="32"/>
      <c r="C154" s="32" t="s">
        <v>59</v>
      </c>
      <c r="D154" s="32">
        <v>31</v>
      </c>
      <c r="E154" s="32" t="s">
        <v>62</v>
      </c>
      <c r="F154" s="32">
        <v>65</v>
      </c>
      <c r="G154" s="32">
        <v>2</v>
      </c>
      <c r="H154" s="32" t="s">
        <v>404</v>
      </c>
      <c r="I154" s="32" t="s">
        <v>1156</v>
      </c>
      <c r="J154" s="28" t="s">
        <v>405</v>
      </c>
    </row>
    <row r="155" spans="1:10" x14ac:dyDescent="0.2">
      <c r="A155" s="32">
        <v>67</v>
      </c>
      <c r="B155" s="32"/>
      <c r="C155" s="32" t="s">
        <v>66</v>
      </c>
      <c r="D155" s="32">
        <v>27</v>
      </c>
      <c r="E155" s="32" t="s">
        <v>62</v>
      </c>
      <c r="F155" s="32">
        <v>58</v>
      </c>
      <c r="G155" s="32">
        <v>2</v>
      </c>
      <c r="H155" s="32" t="s">
        <v>288</v>
      </c>
      <c r="I155" s="32" t="s">
        <v>1155</v>
      </c>
      <c r="J155" s="28" t="s">
        <v>409</v>
      </c>
    </row>
    <row r="156" spans="1:10" x14ac:dyDescent="0.2">
      <c r="A156" s="32">
        <v>67</v>
      </c>
      <c r="B156" s="32"/>
      <c r="C156" s="32" t="s">
        <v>154</v>
      </c>
      <c r="D156" s="32">
        <v>37</v>
      </c>
      <c r="E156" s="32" t="s">
        <v>163</v>
      </c>
      <c r="F156" s="32">
        <v>47</v>
      </c>
      <c r="G156" s="32">
        <v>2</v>
      </c>
      <c r="H156" s="32" t="s">
        <v>360</v>
      </c>
      <c r="I156" s="32" t="s">
        <v>1156</v>
      </c>
      <c r="J156" s="28" t="s">
        <v>361</v>
      </c>
    </row>
    <row r="157" spans="1:10" x14ac:dyDescent="0.2">
      <c r="A157" s="34">
        <v>67</v>
      </c>
      <c r="C157" s="34" t="s">
        <v>80</v>
      </c>
      <c r="D157" s="34">
        <v>58</v>
      </c>
      <c r="E157" s="32" t="s">
        <v>163</v>
      </c>
      <c r="F157" s="34">
        <v>34</v>
      </c>
      <c r="G157" s="32">
        <v>2</v>
      </c>
      <c r="H157" s="32" t="s">
        <v>891</v>
      </c>
      <c r="I157" s="32" t="s">
        <v>1156</v>
      </c>
      <c r="J157" s="28" t="s">
        <v>1201</v>
      </c>
    </row>
    <row r="158" spans="1:10" x14ac:dyDescent="0.2">
      <c r="A158" s="34">
        <v>67</v>
      </c>
      <c r="C158" s="34" t="s">
        <v>1268</v>
      </c>
      <c r="D158" s="34">
        <v>34</v>
      </c>
      <c r="E158" s="34" t="s">
        <v>22</v>
      </c>
      <c r="F158" s="34">
        <v>33</v>
      </c>
      <c r="G158" s="34">
        <v>2</v>
      </c>
      <c r="H158" s="34" t="s">
        <v>1184</v>
      </c>
      <c r="I158" s="34" t="s">
        <v>1155</v>
      </c>
      <c r="J158" s="20" t="s">
        <v>1276</v>
      </c>
    </row>
    <row r="159" spans="1:10" x14ac:dyDescent="0.2">
      <c r="A159" s="34">
        <v>66</v>
      </c>
      <c r="C159" s="17" t="s">
        <v>1121</v>
      </c>
      <c r="D159" s="34">
        <v>105</v>
      </c>
      <c r="E159" s="32" t="s">
        <v>163</v>
      </c>
      <c r="F159" s="34">
        <v>17</v>
      </c>
      <c r="G159" s="34">
        <v>2</v>
      </c>
      <c r="H159" s="32" t="s">
        <v>1092</v>
      </c>
      <c r="I159" s="32" t="s">
        <v>1156</v>
      </c>
      <c r="J159" s="28" t="s">
        <v>1170</v>
      </c>
    </row>
    <row r="160" spans="1:10" x14ac:dyDescent="0.2">
      <c r="A160" s="34">
        <v>66</v>
      </c>
      <c r="C160" s="34" t="s">
        <v>1144</v>
      </c>
      <c r="D160" s="34">
        <v>85</v>
      </c>
      <c r="E160" s="34" t="s">
        <v>22</v>
      </c>
      <c r="F160" s="34">
        <v>27</v>
      </c>
      <c r="G160" s="34">
        <v>2</v>
      </c>
      <c r="H160" s="27" t="s">
        <v>1364</v>
      </c>
      <c r="I160" s="32" t="s">
        <v>1156</v>
      </c>
      <c r="J160" s="28" t="s">
        <v>1365</v>
      </c>
    </row>
    <row r="161" spans="1:10" x14ac:dyDescent="0.2">
      <c r="A161" s="32">
        <v>65</v>
      </c>
      <c r="B161" s="32"/>
      <c r="C161" s="32" t="s">
        <v>59</v>
      </c>
      <c r="D161" s="32">
        <v>26</v>
      </c>
      <c r="E161" s="32" t="s">
        <v>62</v>
      </c>
      <c r="F161" s="32">
        <v>39</v>
      </c>
      <c r="G161" s="32">
        <v>2</v>
      </c>
      <c r="H161" s="32" t="s">
        <v>389</v>
      </c>
      <c r="I161" s="32" t="s">
        <v>1155</v>
      </c>
      <c r="J161" s="28" t="s">
        <v>417</v>
      </c>
    </row>
    <row r="162" spans="1:10" x14ac:dyDescent="0.2">
      <c r="A162" s="32">
        <v>65</v>
      </c>
      <c r="B162" s="32"/>
      <c r="C162" s="32" t="s">
        <v>172</v>
      </c>
      <c r="D162" s="32">
        <v>31</v>
      </c>
      <c r="E162" s="32" t="s">
        <v>163</v>
      </c>
      <c r="F162" s="32">
        <v>49</v>
      </c>
      <c r="G162" s="32">
        <v>2</v>
      </c>
      <c r="H162" s="32" t="s">
        <v>272</v>
      </c>
      <c r="I162" s="32" t="s">
        <v>1156</v>
      </c>
      <c r="J162" s="28" t="s">
        <v>425</v>
      </c>
    </row>
    <row r="163" spans="1:10" x14ac:dyDescent="0.2">
      <c r="A163" s="32">
        <v>65</v>
      </c>
      <c r="B163" s="32"/>
      <c r="C163" s="32" t="s">
        <v>172</v>
      </c>
      <c r="D163" s="32">
        <v>30</v>
      </c>
      <c r="E163" s="32" t="s">
        <v>163</v>
      </c>
      <c r="F163" s="32" t="s">
        <v>165</v>
      </c>
      <c r="G163" s="32">
        <v>2</v>
      </c>
      <c r="H163" s="32" t="s">
        <v>256</v>
      </c>
      <c r="I163" s="32" t="s">
        <v>1155</v>
      </c>
      <c r="J163" s="28" t="s">
        <v>426</v>
      </c>
    </row>
    <row r="164" spans="1:10" x14ac:dyDescent="0.2">
      <c r="A164" s="32">
        <v>64</v>
      </c>
      <c r="B164" s="32"/>
      <c r="C164" s="32" t="s">
        <v>128</v>
      </c>
      <c r="D164" s="32">
        <v>22</v>
      </c>
      <c r="E164" s="32" t="s">
        <v>59</v>
      </c>
      <c r="F164" s="32">
        <v>62</v>
      </c>
      <c r="G164" s="32">
        <v>2</v>
      </c>
      <c r="H164" s="32" t="s">
        <v>404</v>
      </c>
      <c r="I164" s="32" t="s">
        <v>1155</v>
      </c>
      <c r="J164" s="28" t="s">
        <v>427</v>
      </c>
    </row>
    <row r="165" spans="1:10" x14ac:dyDescent="0.2">
      <c r="A165" s="32">
        <v>64</v>
      </c>
      <c r="B165" s="32"/>
      <c r="C165" s="32" t="s">
        <v>154</v>
      </c>
      <c r="D165" s="32">
        <v>18</v>
      </c>
      <c r="E165" s="32" t="s">
        <v>163</v>
      </c>
      <c r="F165" s="32">
        <v>67</v>
      </c>
      <c r="G165" s="32">
        <v>2</v>
      </c>
      <c r="H165" s="32" t="s">
        <v>245</v>
      </c>
      <c r="I165" s="32" t="s">
        <v>1156</v>
      </c>
      <c r="J165" s="28" t="s">
        <v>429</v>
      </c>
    </row>
    <row r="166" spans="1:10" x14ac:dyDescent="0.2">
      <c r="A166" s="32">
        <v>64</v>
      </c>
      <c r="B166" s="32"/>
      <c r="C166" s="32" t="s">
        <v>172</v>
      </c>
      <c r="D166" s="32">
        <v>45</v>
      </c>
      <c r="E166" s="32" t="s">
        <v>163</v>
      </c>
      <c r="F166" s="32">
        <v>36</v>
      </c>
      <c r="G166" s="32">
        <v>2</v>
      </c>
      <c r="H166" s="32" t="s">
        <v>285</v>
      </c>
      <c r="I166" s="32" t="s">
        <v>1156</v>
      </c>
      <c r="J166" s="28" t="s">
        <v>430</v>
      </c>
    </row>
    <row r="167" spans="1:10" x14ac:dyDescent="0.2">
      <c r="A167" s="33">
        <v>64</v>
      </c>
      <c r="B167" s="32"/>
      <c r="C167" s="33" t="s">
        <v>163</v>
      </c>
      <c r="D167" s="32">
        <v>97</v>
      </c>
      <c r="E167" s="33" t="s">
        <v>154</v>
      </c>
      <c r="F167" s="32">
        <v>22</v>
      </c>
      <c r="G167" s="32">
        <v>2</v>
      </c>
      <c r="H167" s="33" t="s">
        <v>431</v>
      </c>
      <c r="I167" s="33" t="s">
        <v>1156</v>
      </c>
      <c r="J167" s="31" t="s">
        <v>432</v>
      </c>
    </row>
    <row r="168" spans="1:10" x14ac:dyDescent="0.2">
      <c r="A168" s="32">
        <v>63</v>
      </c>
      <c r="B168" s="32"/>
      <c r="C168" s="32" t="s">
        <v>172</v>
      </c>
      <c r="D168" s="32">
        <v>52</v>
      </c>
      <c r="E168" s="32" t="s">
        <v>163</v>
      </c>
      <c r="F168" s="32">
        <v>42</v>
      </c>
      <c r="G168" s="32">
        <v>2</v>
      </c>
      <c r="H168" s="32" t="s">
        <v>227</v>
      </c>
      <c r="I168" s="32" t="s">
        <v>1155</v>
      </c>
      <c r="J168" s="28" t="s">
        <v>438</v>
      </c>
    </row>
    <row r="169" spans="1:10" x14ac:dyDescent="0.2">
      <c r="A169" s="34">
        <v>63</v>
      </c>
      <c r="C169" s="17" t="s">
        <v>1118</v>
      </c>
      <c r="D169" s="34">
        <v>60</v>
      </c>
      <c r="E169" s="34" t="s">
        <v>44</v>
      </c>
      <c r="F169" s="34">
        <v>21</v>
      </c>
      <c r="G169" s="34">
        <v>2</v>
      </c>
      <c r="H169" s="32" t="s">
        <v>285</v>
      </c>
      <c r="I169" s="32" t="s">
        <v>1156</v>
      </c>
      <c r="J169" s="28" t="s">
        <v>1183</v>
      </c>
    </row>
    <row r="170" spans="1:10" x14ac:dyDescent="0.2">
      <c r="A170" s="32">
        <v>62</v>
      </c>
      <c r="B170" s="32"/>
      <c r="C170" s="32" t="s">
        <v>74</v>
      </c>
      <c r="D170" s="32">
        <v>37</v>
      </c>
      <c r="E170" s="32" t="s">
        <v>59</v>
      </c>
      <c r="F170" s="32">
        <v>21</v>
      </c>
      <c r="G170" s="32">
        <v>2</v>
      </c>
      <c r="H170" s="32" t="s">
        <v>439</v>
      </c>
      <c r="I170" s="32" t="s">
        <v>1155</v>
      </c>
      <c r="J170" s="28" t="s">
        <v>440</v>
      </c>
    </row>
    <row r="171" spans="1:10" x14ac:dyDescent="0.2">
      <c r="A171" s="32">
        <v>62</v>
      </c>
      <c r="B171" s="32"/>
      <c r="C171" s="32" t="s">
        <v>147</v>
      </c>
      <c r="D171" s="32">
        <v>22</v>
      </c>
      <c r="E171" s="32" t="s">
        <v>163</v>
      </c>
      <c r="F171" s="32">
        <v>34</v>
      </c>
      <c r="G171" s="32">
        <v>2</v>
      </c>
      <c r="H171" s="32" t="s">
        <v>232</v>
      </c>
      <c r="I171" s="32" t="s">
        <v>1155</v>
      </c>
      <c r="J171" s="28" t="s">
        <v>441</v>
      </c>
    </row>
    <row r="172" spans="1:10" x14ac:dyDescent="0.2">
      <c r="A172" s="32">
        <v>62</v>
      </c>
      <c r="B172" s="32"/>
      <c r="C172" s="32" t="s">
        <v>1144</v>
      </c>
      <c r="D172" s="32">
        <v>25</v>
      </c>
      <c r="E172" s="32" t="s">
        <v>22</v>
      </c>
      <c r="F172" s="32">
        <v>60</v>
      </c>
      <c r="G172" s="32">
        <v>2</v>
      </c>
      <c r="H172" s="32" t="s">
        <v>410</v>
      </c>
      <c r="I172" s="32" t="s">
        <v>1156</v>
      </c>
      <c r="J172" s="28" t="s">
        <v>1229</v>
      </c>
    </row>
    <row r="173" spans="1:10" x14ac:dyDescent="0.2">
      <c r="A173" s="34">
        <v>62</v>
      </c>
      <c r="C173" s="34" t="s">
        <v>154</v>
      </c>
      <c r="D173" s="34">
        <v>34</v>
      </c>
      <c r="E173" s="34" t="s">
        <v>22</v>
      </c>
      <c r="F173" s="34">
        <v>36</v>
      </c>
      <c r="G173" s="34">
        <v>2</v>
      </c>
      <c r="H173" s="34" t="s">
        <v>230</v>
      </c>
      <c r="I173" s="32" t="s">
        <v>1156</v>
      </c>
      <c r="J173" s="20" t="s">
        <v>1310</v>
      </c>
    </row>
    <row r="174" spans="1:10" x14ac:dyDescent="0.2">
      <c r="A174" s="34">
        <v>62</v>
      </c>
      <c r="C174" s="34" t="s">
        <v>1144</v>
      </c>
      <c r="D174" s="34">
        <v>69</v>
      </c>
      <c r="E174" s="34" t="s">
        <v>1117</v>
      </c>
      <c r="F174" s="34">
        <v>21</v>
      </c>
      <c r="G174" s="34">
        <v>2</v>
      </c>
      <c r="H174" s="32" t="s">
        <v>294</v>
      </c>
      <c r="I174" s="32" t="s">
        <v>1156</v>
      </c>
      <c r="J174" s="28" t="s">
        <v>1318</v>
      </c>
    </row>
    <row r="175" spans="1:10" x14ac:dyDescent="0.2">
      <c r="A175" s="32">
        <v>61</v>
      </c>
      <c r="B175" s="32"/>
      <c r="C175" s="32" t="s">
        <v>172</v>
      </c>
      <c r="D175" s="32" t="s">
        <v>310</v>
      </c>
      <c r="E175" s="32" t="s">
        <v>163</v>
      </c>
      <c r="F175" s="32">
        <v>36</v>
      </c>
      <c r="G175" s="32">
        <v>2</v>
      </c>
      <c r="H175" s="32" t="s">
        <v>285</v>
      </c>
      <c r="I175" s="32" t="s">
        <v>1155</v>
      </c>
      <c r="J175" s="28" t="s">
        <v>370</v>
      </c>
    </row>
    <row r="176" spans="1:10" x14ac:dyDescent="0.2">
      <c r="A176" s="32">
        <v>61</v>
      </c>
      <c r="B176" s="32"/>
      <c r="C176" s="32" t="s">
        <v>154</v>
      </c>
      <c r="D176" s="32" t="s">
        <v>31</v>
      </c>
      <c r="E176" s="32" t="s">
        <v>163</v>
      </c>
      <c r="F176" s="32">
        <v>39</v>
      </c>
      <c r="G176" s="32">
        <v>2</v>
      </c>
      <c r="H176" s="32" t="s">
        <v>263</v>
      </c>
      <c r="I176" s="32" t="s">
        <v>1156</v>
      </c>
      <c r="J176" s="28" t="s">
        <v>446</v>
      </c>
    </row>
    <row r="177" spans="1:10" x14ac:dyDescent="0.2">
      <c r="A177" s="32">
        <v>60</v>
      </c>
      <c r="B177" s="32"/>
      <c r="C177" s="32" t="s">
        <v>66</v>
      </c>
      <c r="D177" s="32">
        <v>45</v>
      </c>
      <c r="E177" s="32" t="s">
        <v>62</v>
      </c>
      <c r="F177" s="32">
        <v>34</v>
      </c>
      <c r="G177" s="32">
        <v>2</v>
      </c>
      <c r="H177" s="32" t="s">
        <v>235</v>
      </c>
      <c r="I177" s="32" t="s">
        <v>1155</v>
      </c>
      <c r="J177" s="28" t="s">
        <v>449</v>
      </c>
    </row>
    <row r="178" spans="1:10" x14ac:dyDescent="0.2">
      <c r="A178" s="32">
        <v>60</v>
      </c>
      <c r="B178" s="32"/>
      <c r="C178" s="32" t="s">
        <v>154</v>
      </c>
      <c r="D178" s="32">
        <v>17</v>
      </c>
      <c r="E178" s="32" t="s">
        <v>163</v>
      </c>
      <c r="F178" s="32">
        <v>44</v>
      </c>
      <c r="G178" s="32">
        <v>2</v>
      </c>
      <c r="H178" s="32" t="s">
        <v>247</v>
      </c>
      <c r="I178" s="32" t="s">
        <v>1155</v>
      </c>
      <c r="J178" s="28" t="s">
        <v>332</v>
      </c>
    </row>
    <row r="179" spans="1:10" x14ac:dyDescent="0.2">
      <c r="A179" s="33">
        <v>59</v>
      </c>
      <c r="B179" s="32"/>
      <c r="C179" s="33" t="s">
        <v>172</v>
      </c>
      <c r="D179" s="32">
        <v>40</v>
      </c>
      <c r="E179" s="33" t="s">
        <v>74</v>
      </c>
      <c r="F179" s="32">
        <v>20</v>
      </c>
      <c r="G179" s="32">
        <v>2</v>
      </c>
      <c r="H179" s="33" t="s">
        <v>245</v>
      </c>
      <c r="I179" s="33" t="s">
        <v>1156</v>
      </c>
      <c r="J179" s="31" t="s">
        <v>456</v>
      </c>
    </row>
    <row r="180" spans="1:10" x14ac:dyDescent="0.2">
      <c r="A180" s="34">
        <v>59</v>
      </c>
      <c r="C180" s="34" t="s">
        <v>1144</v>
      </c>
      <c r="D180" s="34">
        <v>130</v>
      </c>
      <c r="E180" s="34" t="s">
        <v>22</v>
      </c>
      <c r="F180" s="34">
        <v>14</v>
      </c>
      <c r="G180" s="34">
        <v>2</v>
      </c>
      <c r="H180" s="19" t="s">
        <v>1308</v>
      </c>
      <c r="I180" s="19" t="s">
        <v>1155</v>
      </c>
      <c r="J180" s="20" t="s">
        <v>1366</v>
      </c>
    </row>
    <row r="181" spans="1:10" x14ac:dyDescent="0.2">
      <c r="A181" s="32">
        <v>58</v>
      </c>
      <c r="B181" s="32"/>
      <c r="C181" s="32" t="s">
        <v>142</v>
      </c>
      <c r="D181" s="32">
        <v>25</v>
      </c>
      <c r="E181" s="32" t="s">
        <v>62</v>
      </c>
      <c r="F181" s="32">
        <v>27</v>
      </c>
      <c r="G181" s="32">
        <v>2</v>
      </c>
      <c r="H181" s="32" t="s">
        <v>285</v>
      </c>
      <c r="I181" s="32" t="s">
        <v>1155</v>
      </c>
      <c r="J181" s="28" t="s">
        <v>459</v>
      </c>
    </row>
    <row r="182" spans="1:10" x14ac:dyDescent="0.2">
      <c r="A182" s="32">
        <v>58</v>
      </c>
      <c r="B182" s="32"/>
      <c r="C182" s="32" t="s">
        <v>154</v>
      </c>
      <c r="D182" s="32">
        <v>13</v>
      </c>
      <c r="E182" s="32" t="s">
        <v>163</v>
      </c>
      <c r="F182" s="32">
        <v>33</v>
      </c>
      <c r="G182" s="32">
        <v>2</v>
      </c>
      <c r="H182" s="32" t="s">
        <v>466</v>
      </c>
      <c r="I182" s="32" t="s">
        <v>1155</v>
      </c>
      <c r="J182" s="28" t="s">
        <v>332</v>
      </c>
    </row>
    <row r="183" spans="1:10" x14ac:dyDescent="0.2">
      <c r="A183" s="34">
        <v>58</v>
      </c>
      <c r="C183" s="34" t="s">
        <v>1144</v>
      </c>
      <c r="D183" s="34">
        <v>49</v>
      </c>
      <c r="E183" s="34" t="s">
        <v>22</v>
      </c>
      <c r="F183" s="34" t="s">
        <v>219</v>
      </c>
      <c r="G183" s="34">
        <v>2</v>
      </c>
      <c r="H183" s="34" t="s">
        <v>1311</v>
      </c>
      <c r="I183" s="34" t="s">
        <v>1155</v>
      </c>
      <c r="J183" s="20" t="s">
        <v>1319</v>
      </c>
    </row>
    <row r="184" spans="1:10" x14ac:dyDescent="0.2">
      <c r="A184" s="32">
        <v>57</v>
      </c>
      <c r="B184" s="32" t="s">
        <v>218</v>
      </c>
      <c r="C184" s="32" t="s">
        <v>154</v>
      </c>
      <c r="D184" s="32" t="s">
        <v>367</v>
      </c>
      <c r="E184" s="32" t="s">
        <v>153</v>
      </c>
      <c r="F184" s="32" t="s">
        <v>104</v>
      </c>
      <c r="G184" s="32">
        <v>2</v>
      </c>
      <c r="H184" s="32" t="s">
        <v>227</v>
      </c>
      <c r="I184" s="32" t="s">
        <v>1155</v>
      </c>
      <c r="J184" s="28" t="s">
        <v>472</v>
      </c>
    </row>
    <row r="185" spans="1:10" x14ac:dyDescent="0.2">
      <c r="A185" s="32">
        <v>57</v>
      </c>
      <c r="B185" s="32"/>
      <c r="C185" s="32" t="s">
        <v>62</v>
      </c>
      <c r="D185" s="32">
        <v>64</v>
      </c>
      <c r="E185" s="32" t="s">
        <v>118</v>
      </c>
      <c r="F185" s="32">
        <v>19</v>
      </c>
      <c r="G185" s="32">
        <v>2</v>
      </c>
      <c r="H185" s="32" t="s">
        <v>356</v>
      </c>
      <c r="I185" s="32" t="s">
        <v>1156</v>
      </c>
      <c r="J185" s="28" t="s">
        <v>468</v>
      </c>
    </row>
    <row r="186" spans="1:10" x14ac:dyDescent="0.2">
      <c r="A186" s="32">
        <v>57</v>
      </c>
      <c r="B186" s="32"/>
      <c r="C186" s="32" t="s">
        <v>154</v>
      </c>
      <c r="D186" s="32">
        <v>48</v>
      </c>
      <c r="E186" s="32" t="s">
        <v>163</v>
      </c>
      <c r="F186" s="32">
        <v>30</v>
      </c>
      <c r="G186" s="32">
        <v>2</v>
      </c>
      <c r="H186" s="32" t="s">
        <v>528</v>
      </c>
      <c r="I186" s="32" t="s">
        <v>1155</v>
      </c>
      <c r="J186" s="28" t="s">
        <v>1162</v>
      </c>
    </row>
    <row r="187" spans="1:10" x14ac:dyDescent="0.2">
      <c r="A187" s="34">
        <v>57</v>
      </c>
      <c r="B187" s="100"/>
      <c r="C187" s="34" t="s">
        <v>1437</v>
      </c>
      <c r="D187" s="100">
        <v>26</v>
      </c>
      <c r="E187" s="71" t="s">
        <v>1443</v>
      </c>
      <c r="F187" s="34">
        <v>35</v>
      </c>
      <c r="G187" s="34">
        <v>2</v>
      </c>
      <c r="H187" s="71" t="s">
        <v>1271</v>
      </c>
      <c r="I187" s="131" t="s">
        <v>1156</v>
      </c>
      <c r="J187" s="20" t="s">
        <v>1455</v>
      </c>
    </row>
    <row r="188" spans="1:10" x14ac:dyDescent="0.2">
      <c r="A188" s="32">
        <v>56</v>
      </c>
      <c r="B188" s="32"/>
      <c r="C188" s="32" t="s">
        <v>80</v>
      </c>
      <c r="D188" s="32" t="s">
        <v>89</v>
      </c>
      <c r="E188" s="32" t="s">
        <v>163</v>
      </c>
      <c r="F188" s="32">
        <v>54</v>
      </c>
      <c r="G188" s="32">
        <v>2</v>
      </c>
      <c r="H188" s="32" t="s">
        <v>242</v>
      </c>
      <c r="I188" s="32" t="s">
        <v>1155</v>
      </c>
      <c r="J188" s="28" t="s">
        <v>479</v>
      </c>
    </row>
    <row r="189" spans="1:10" x14ac:dyDescent="0.2">
      <c r="A189" s="34">
        <v>56</v>
      </c>
      <c r="B189" s="99"/>
      <c r="C189" s="34" t="s">
        <v>1144</v>
      </c>
      <c r="D189" s="100">
        <v>31</v>
      </c>
      <c r="E189" s="19" t="s">
        <v>22</v>
      </c>
      <c r="F189" s="34">
        <v>14</v>
      </c>
      <c r="G189" s="100">
        <v>2</v>
      </c>
      <c r="H189" s="71" t="s">
        <v>1412</v>
      </c>
      <c r="I189" s="34" t="s">
        <v>1156</v>
      </c>
      <c r="J189" s="20" t="s">
        <v>1413</v>
      </c>
    </row>
    <row r="190" spans="1:10" x14ac:dyDescent="0.2">
      <c r="A190" s="32">
        <v>55</v>
      </c>
      <c r="B190" s="32"/>
      <c r="C190" s="32" t="s">
        <v>193</v>
      </c>
      <c r="D190" s="32">
        <v>10</v>
      </c>
      <c r="E190" s="32" t="s">
        <v>163</v>
      </c>
      <c r="F190" s="32" t="s">
        <v>166</v>
      </c>
      <c r="G190" s="32">
        <v>2</v>
      </c>
      <c r="H190" s="32" t="s">
        <v>363</v>
      </c>
      <c r="I190" s="32" t="s">
        <v>1155</v>
      </c>
      <c r="J190" s="28" t="s">
        <v>483</v>
      </c>
    </row>
    <row r="191" spans="1:10" x14ac:dyDescent="0.2">
      <c r="A191" s="32">
        <v>55</v>
      </c>
      <c r="B191" s="32"/>
      <c r="C191" s="32" t="s">
        <v>154</v>
      </c>
      <c r="D191" s="32">
        <v>31</v>
      </c>
      <c r="E191" s="32" t="s">
        <v>163</v>
      </c>
      <c r="F191" s="32" t="s">
        <v>196</v>
      </c>
      <c r="G191" s="32">
        <v>2</v>
      </c>
      <c r="H191" s="32" t="s">
        <v>321</v>
      </c>
      <c r="I191" s="32" t="s">
        <v>1155</v>
      </c>
      <c r="J191" s="28" t="s">
        <v>485</v>
      </c>
    </row>
    <row r="192" spans="1:10" x14ac:dyDescent="0.2">
      <c r="A192" s="34">
        <v>55</v>
      </c>
      <c r="B192" s="99"/>
      <c r="C192" s="32" t="s">
        <v>1305</v>
      </c>
      <c r="D192" s="100">
        <v>43</v>
      </c>
      <c r="E192" s="19" t="s">
        <v>22</v>
      </c>
      <c r="F192" s="34" t="s">
        <v>201</v>
      </c>
      <c r="G192" s="100">
        <v>2</v>
      </c>
      <c r="H192" s="71" t="s">
        <v>245</v>
      </c>
      <c r="I192" s="34" t="s">
        <v>1155</v>
      </c>
      <c r="J192" s="20" t="s">
        <v>1414</v>
      </c>
    </row>
    <row r="193" spans="1:10" x14ac:dyDescent="0.2">
      <c r="A193" s="32">
        <v>54</v>
      </c>
      <c r="B193" s="32"/>
      <c r="C193" s="32" t="s">
        <v>172</v>
      </c>
      <c r="D193" s="32" t="s">
        <v>174</v>
      </c>
      <c r="E193" s="32" t="s">
        <v>118</v>
      </c>
      <c r="F193" s="32">
        <v>16</v>
      </c>
      <c r="G193" s="32">
        <v>2</v>
      </c>
      <c r="H193" s="32" t="s">
        <v>363</v>
      </c>
      <c r="I193" s="32" t="s">
        <v>1155</v>
      </c>
      <c r="J193" s="28" t="s">
        <v>490</v>
      </c>
    </row>
    <row r="194" spans="1:10" x14ac:dyDescent="0.2">
      <c r="A194" s="32">
        <v>54</v>
      </c>
      <c r="B194" s="32"/>
      <c r="C194" s="32" t="s">
        <v>172</v>
      </c>
      <c r="D194" s="32">
        <v>29</v>
      </c>
      <c r="E194" s="32" t="s">
        <v>163</v>
      </c>
      <c r="F194" s="32">
        <v>33</v>
      </c>
      <c r="G194" s="32">
        <v>2</v>
      </c>
      <c r="H194" s="32" t="s">
        <v>227</v>
      </c>
      <c r="I194" s="32" t="s">
        <v>1156</v>
      </c>
      <c r="J194" s="28" t="s">
        <v>493</v>
      </c>
    </row>
    <row r="195" spans="1:10" x14ac:dyDescent="0.2">
      <c r="A195" s="34">
        <v>54</v>
      </c>
      <c r="C195" s="34" t="s">
        <v>1144</v>
      </c>
      <c r="D195" s="34">
        <v>26</v>
      </c>
      <c r="E195" s="34" t="s">
        <v>1263</v>
      </c>
      <c r="F195" s="34">
        <v>30</v>
      </c>
      <c r="G195" s="34">
        <v>2</v>
      </c>
      <c r="H195" s="34" t="s">
        <v>1271</v>
      </c>
      <c r="I195" s="34" t="s">
        <v>1156</v>
      </c>
      <c r="J195" s="20" t="s">
        <v>1272</v>
      </c>
    </row>
    <row r="196" spans="1:10" x14ac:dyDescent="0.2">
      <c r="A196" s="34">
        <v>54</v>
      </c>
      <c r="C196" s="34" t="s">
        <v>1144</v>
      </c>
      <c r="D196" s="34">
        <v>49</v>
      </c>
      <c r="E196" s="34" t="s">
        <v>80</v>
      </c>
      <c r="F196" s="34">
        <v>25</v>
      </c>
      <c r="G196" s="34">
        <v>2</v>
      </c>
      <c r="H196" s="34" t="s">
        <v>1181</v>
      </c>
      <c r="I196" s="34" t="s">
        <v>1155</v>
      </c>
      <c r="J196" s="20" t="s">
        <v>1274</v>
      </c>
    </row>
    <row r="197" spans="1:10" x14ac:dyDescent="0.2">
      <c r="A197" s="32">
        <v>53</v>
      </c>
      <c r="B197" s="32"/>
      <c r="C197" s="32" t="s">
        <v>154</v>
      </c>
      <c r="D197" s="32">
        <v>46</v>
      </c>
      <c r="E197" s="32" t="s">
        <v>44</v>
      </c>
      <c r="F197" s="32">
        <v>46</v>
      </c>
      <c r="G197" s="32">
        <v>2</v>
      </c>
      <c r="H197" s="32" t="s">
        <v>326</v>
      </c>
      <c r="I197" s="32" t="s">
        <v>1156</v>
      </c>
      <c r="J197" s="28" t="s">
        <v>498</v>
      </c>
    </row>
    <row r="198" spans="1:10" x14ac:dyDescent="0.2">
      <c r="A198" s="32">
        <v>52</v>
      </c>
      <c r="B198" s="32" t="s">
        <v>218</v>
      </c>
      <c r="C198" s="32" t="s">
        <v>189</v>
      </c>
      <c r="D198" s="32" t="s">
        <v>139</v>
      </c>
      <c r="E198" s="32" t="s">
        <v>142</v>
      </c>
      <c r="F198" s="32" t="s">
        <v>31</v>
      </c>
      <c r="G198" s="32">
        <v>2</v>
      </c>
      <c r="H198" s="32" t="s">
        <v>447</v>
      </c>
      <c r="I198" s="32" t="s">
        <v>1156</v>
      </c>
      <c r="J198" s="28" t="s">
        <v>503</v>
      </c>
    </row>
    <row r="199" spans="1:10" x14ac:dyDescent="0.2">
      <c r="A199" s="32">
        <v>52</v>
      </c>
      <c r="B199" s="32"/>
      <c r="C199" s="32" t="s">
        <v>172</v>
      </c>
      <c r="D199" s="32" t="s">
        <v>173</v>
      </c>
      <c r="E199" s="32" t="s">
        <v>163</v>
      </c>
      <c r="F199" s="32">
        <v>35</v>
      </c>
      <c r="G199" s="32">
        <v>2</v>
      </c>
      <c r="H199" s="32" t="s">
        <v>256</v>
      </c>
      <c r="I199" s="32" t="s">
        <v>1156</v>
      </c>
      <c r="J199" s="28" t="s">
        <v>260</v>
      </c>
    </row>
    <row r="200" spans="1:10" x14ac:dyDescent="0.2">
      <c r="A200" s="32">
        <v>52</v>
      </c>
      <c r="B200" s="32"/>
      <c r="C200" s="32" t="s">
        <v>193</v>
      </c>
      <c r="D200" s="32">
        <v>35</v>
      </c>
      <c r="E200" s="32" t="s">
        <v>118</v>
      </c>
      <c r="F200" s="32">
        <v>91</v>
      </c>
      <c r="G200" s="32">
        <v>2</v>
      </c>
      <c r="H200" s="32" t="s">
        <v>256</v>
      </c>
      <c r="I200" s="32" t="s">
        <v>1156</v>
      </c>
      <c r="J200" s="28" t="s">
        <v>257</v>
      </c>
    </row>
    <row r="201" spans="1:10" x14ac:dyDescent="0.2">
      <c r="A201" s="32">
        <v>51</v>
      </c>
      <c r="B201" s="32"/>
      <c r="C201" s="32" t="s">
        <v>172</v>
      </c>
      <c r="D201" s="32">
        <v>48</v>
      </c>
      <c r="E201" s="32" t="s">
        <v>163</v>
      </c>
      <c r="F201" s="32">
        <v>29</v>
      </c>
      <c r="G201" s="32">
        <v>2</v>
      </c>
      <c r="H201" s="32" t="s">
        <v>235</v>
      </c>
      <c r="I201" s="32" t="s">
        <v>1156</v>
      </c>
      <c r="J201" s="28" t="s">
        <v>514</v>
      </c>
    </row>
    <row r="202" spans="1:10" x14ac:dyDescent="0.2">
      <c r="A202" s="33">
        <v>51</v>
      </c>
      <c r="B202" s="32"/>
      <c r="C202" s="33" t="s">
        <v>172</v>
      </c>
      <c r="D202" s="32">
        <v>54</v>
      </c>
      <c r="E202" s="33" t="s">
        <v>163</v>
      </c>
      <c r="F202" s="32">
        <v>30</v>
      </c>
      <c r="G202" s="32">
        <v>2</v>
      </c>
      <c r="H202" s="33" t="s">
        <v>290</v>
      </c>
      <c r="I202" s="33" t="s">
        <v>1155</v>
      </c>
      <c r="J202" s="31" t="s">
        <v>517</v>
      </c>
    </row>
    <row r="203" spans="1:10" x14ac:dyDescent="0.2">
      <c r="A203" s="33">
        <v>51</v>
      </c>
      <c r="B203" s="32"/>
      <c r="C203" s="33" t="s">
        <v>154</v>
      </c>
      <c r="D203" s="32">
        <v>39</v>
      </c>
      <c r="E203" s="33" t="s">
        <v>163</v>
      </c>
      <c r="F203" s="32">
        <v>33</v>
      </c>
      <c r="G203" s="32">
        <v>2</v>
      </c>
      <c r="H203" s="32" t="s">
        <v>227</v>
      </c>
      <c r="I203" s="33" t="s">
        <v>1155</v>
      </c>
      <c r="J203" s="31" t="s">
        <v>518</v>
      </c>
    </row>
    <row r="204" spans="1:10" x14ac:dyDescent="0.2">
      <c r="A204" s="32">
        <v>50</v>
      </c>
      <c r="B204" s="32"/>
      <c r="C204" s="32" t="s">
        <v>128</v>
      </c>
      <c r="D204" s="32">
        <v>30</v>
      </c>
      <c r="E204" s="32" t="s">
        <v>59</v>
      </c>
      <c r="F204" s="32">
        <v>40</v>
      </c>
      <c r="G204" s="32">
        <v>2</v>
      </c>
      <c r="H204" s="32" t="s">
        <v>363</v>
      </c>
      <c r="I204" s="32" t="s">
        <v>1155</v>
      </c>
      <c r="J204" s="28" t="s">
        <v>519</v>
      </c>
    </row>
    <row r="205" spans="1:10" x14ac:dyDescent="0.2">
      <c r="A205" s="32">
        <v>50</v>
      </c>
      <c r="B205" s="32"/>
      <c r="C205" s="32" t="s">
        <v>154</v>
      </c>
      <c r="D205" s="32">
        <v>26</v>
      </c>
      <c r="E205" s="32" t="s">
        <v>163</v>
      </c>
      <c r="F205" s="32">
        <v>45</v>
      </c>
      <c r="G205" s="32">
        <v>2</v>
      </c>
      <c r="H205" s="32" t="s">
        <v>272</v>
      </c>
      <c r="I205" s="32" t="s">
        <v>1156</v>
      </c>
      <c r="J205" s="28" t="s">
        <v>525</v>
      </c>
    </row>
    <row r="206" spans="1:10" x14ac:dyDescent="0.2">
      <c r="A206" s="32">
        <v>50</v>
      </c>
      <c r="B206" s="32"/>
      <c r="C206" s="32" t="s">
        <v>172</v>
      </c>
      <c r="D206" s="32">
        <v>44</v>
      </c>
      <c r="E206" s="32" t="s">
        <v>163</v>
      </c>
      <c r="F206" s="32">
        <v>28</v>
      </c>
      <c r="G206" s="32">
        <v>2</v>
      </c>
      <c r="H206" s="32" t="s">
        <v>288</v>
      </c>
      <c r="I206" s="32" t="s">
        <v>1156</v>
      </c>
      <c r="J206" s="28" t="s">
        <v>526</v>
      </c>
    </row>
    <row r="207" spans="1:10" x14ac:dyDescent="0.2">
      <c r="A207" s="32">
        <v>50</v>
      </c>
      <c r="B207" s="32"/>
      <c r="C207" s="32" t="s">
        <v>154</v>
      </c>
      <c r="D207" s="32">
        <v>47</v>
      </c>
      <c r="E207" s="32" t="s">
        <v>163</v>
      </c>
      <c r="F207" s="32">
        <v>23</v>
      </c>
      <c r="G207" s="32">
        <v>2</v>
      </c>
      <c r="H207" s="32" t="s">
        <v>980</v>
      </c>
      <c r="I207" s="32" t="s">
        <v>1155</v>
      </c>
      <c r="J207" s="28" t="s">
        <v>1146</v>
      </c>
    </row>
    <row r="208" spans="1:10" x14ac:dyDescent="0.2">
      <c r="A208" s="34">
        <v>50</v>
      </c>
      <c r="B208" s="99"/>
      <c r="C208" s="34" t="s">
        <v>1144</v>
      </c>
      <c r="D208" s="100">
        <v>39</v>
      </c>
      <c r="E208" s="19" t="s">
        <v>22</v>
      </c>
      <c r="F208" s="34">
        <v>34</v>
      </c>
      <c r="G208" s="100">
        <v>2</v>
      </c>
      <c r="H208" s="71" t="s">
        <v>1271</v>
      </c>
      <c r="I208" s="34" t="s">
        <v>1155</v>
      </c>
      <c r="J208" s="20" t="s">
        <v>1416</v>
      </c>
    </row>
    <row r="209" spans="1:10" x14ac:dyDescent="0.2">
      <c r="A209" s="34">
        <v>263</v>
      </c>
      <c r="C209" s="34" t="s">
        <v>1144</v>
      </c>
      <c r="D209" s="34">
        <v>212</v>
      </c>
      <c r="E209" s="34" t="s">
        <v>1263</v>
      </c>
      <c r="F209" s="34">
        <v>130</v>
      </c>
      <c r="G209" s="34">
        <v>3</v>
      </c>
      <c r="H209" s="34" t="s">
        <v>1181</v>
      </c>
      <c r="I209" s="34" t="s">
        <v>1156</v>
      </c>
      <c r="J209" s="20" t="s">
        <v>1280</v>
      </c>
    </row>
    <row r="210" spans="1:10" x14ac:dyDescent="0.2">
      <c r="A210" s="32">
        <v>127</v>
      </c>
      <c r="B210" s="32"/>
      <c r="C210" s="32" t="s">
        <v>170</v>
      </c>
      <c r="D210" s="32">
        <v>77</v>
      </c>
      <c r="E210" s="32" t="s">
        <v>69</v>
      </c>
      <c r="F210" s="32">
        <v>64</v>
      </c>
      <c r="G210" s="32">
        <v>3</v>
      </c>
      <c r="H210" s="32" t="s">
        <v>245</v>
      </c>
      <c r="I210" s="32" t="s">
        <v>1156</v>
      </c>
      <c r="J210" s="28" t="s">
        <v>246</v>
      </c>
    </row>
    <row r="211" spans="1:10" x14ac:dyDescent="0.2">
      <c r="A211" s="34">
        <v>126</v>
      </c>
      <c r="B211" s="34" t="s">
        <v>218</v>
      </c>
      <c r="C211" s="32" t="s">
        <v>1268</v>
      </c>
      <c r="D211" s="34" t="s">
        <v>72</v>
      </c>
      <c r="E211" s="34" t="s">
        <v>22</v>
      </c>
      <c r="F211" s="34" t="s">
        <v>1241</v>
      </c>
      <c r="G211" s="34">
        <v>3</v>
      </c>
      <c r="H211" s="32" t="s">
        <v>1359</v>
      </c>
      <c r="I211" s="32" t="s">
        <v>1156</v>
      </c>
      <c r="J211" s="28" t="s">
        <v>1360</v>
      </c>
    </row>
    <row r="212" spans="1:10" x14ac:dyDescent="0.2">
      <c r="A212" s="34">
        <v>123</v>
      </c>
      <c r="C212" s="34" t="s">
        <v>154</v>
      </c>
      <c r="D212" s="34" t="s">
        <v>67</v>
      </c>
      <c r="E212" s="34" t="s">
        <v>1121</v>
      </c>
      <c r="F212" s="34">
        <v>50</v>
      </c>
      <c r="G212" s="34">
        <v>3</v>
      </c>
      <c r="H212" s="34" t="s">
        <v>466</v>
      </c>
      <c r="I212" s="34" t="s">
        <v>1155</v>
      </c>
      <c r="J212" s="20" t="s">
        <v>1177</v>
      </c>
    </row>
    <row r="213" spans="1:10" x14ac:dyDescent="0.2">
      <c r="A213" s="32">
        <v>122</v>
      </c>
      <c r="B213" s="32"/>
      <c r="C213" s="32" t="s">
        <v>154</v>
      </c>
      <c r="D213" s="32">
        <v>52</v>
      </c>
      <c r="E213" s="32" t="s">
        <v>22</v>
      </c>
      <c r="F213" s="32">
        <v>59</v>
      </c>
      <c r="G213" s="32">
        <v>3</v>
      </c>
      <c r="H213" s="32" t="s">
        <v>247</v>
      </c>
      <c r="I213" s="32" t="s">
        <v>1156</v>
      </c>
      <c r="J213" s="28" t="s">
        <v>248</v>
      </c>
    </row>
    <row r="214" spans="1:10" x14ac:dyDescent="0.2">
      <c r="A214" s="34">
        <v>117</v>
      </c>
      <c r="C214" s="17" t="s">
        <v>1121</v>
      </c>
      <c r="D214" s="34">
        <v>105</v>
      </c>
      <c r="E214" s="32" t="s">
        <v>133</v>
      </c>
      <c r="F214" s="34">
        <v>63</v>
      </c>
      <c r="G214" s="34">
        <v>3</v>
      </c>
      <c r="H214" s="32" t="s">
        <v>1092</v>
      </c>
      <c r="I214" s="32" t="s">
        <v>1156</v>
      </c>
      <c r="J214" s="28" t="s">
        <v>1170</v>
      </c>
    </row>
    <row r="215" spans="1:10" x14ac:dyDescent="0.2">
      <c r="A215" s="34">
        <v>115</v>
      </c>
      <c r="B215" s="34" t="s">
        <v>218</v>
      </c>
      <c r="C215" s="34" t="s">
        <v>1144</v>
      </c>
      <c r="D215" s="34" t="s">
        <v>155</v>
      </c>
      <c r="E215" s="34" t="s">
        <v>101</v>
      </c>
      <c r="F215" s="34" t="s">
        <v>510</v>
      </c>
      <c r="G215" s="34">
        <v>3</v>
      </c>
      <c r="H215" s="34" t="s">
        <v>822</v>
      </c>
      <c r="I215" s="34" t="s">
        <v>1156</v>
      </c>
      <c r="J215" s="20" t="s">
        <v>1273</v>
      </c>
    </row>
    <row r="216" spans="1:10" x14ac:dyDescent="0.2">
      <c r="A216" s="32">
        <v>112</v>
      </c>
      <c r="B216" s="32"/>
      <c r="C216" s="32" t="s">
        <v>118</v>
      </c>
      <c r="D216" s="32">
        <v>91</v>
      </c>
      <c r="E216" s="32" t="s">
        <v>163</v>
      </c>
      <c r="F216" s="32">
        <v>38</v>
      </c>
      <c r="G216" s="32">
        <v>3</v>
      </c>
      <c r="H216" s="32" t="s">
        <v>256</v>
      </c>
      <c r="I216" s="32" t="s">
        <v>1156</v>
      </c>
      <c r="J216" s="28" t="s">
        <v>257</v>
      </c>
    </row>
    <row r="217" spans="1:10" x14ac:dyDescent="0.2">
      <c r="A217" s="32">
        <v>103</v>
      </c>
      <c r="B217" s="32"/>
      <c r="C217" s="32" t="s">
        <v>163</v>
      </c>
      <c r="D217" s="32" t="s">
        <v>267</v>
      </c>
      <c r="E217" s="32" t="s">
        <v>132</v>
      </c>
      <c r="F217" s="32">
        <v>36</v>
      </c>
      <c r="G217" s="32">
        <v>3</v>
      </c>
      <c r="H217" s="32" t="s">
        <v>227</v>
      </c>
      <c r="I217" s="32" t="s">
        <v>1156</v>
      </c>
      <c r="J217" s="28" t="s">
        <v>268</v>
      </c>
    </row>
    <row r="218" spans="1:10" x14ac:dyDescent="0.2">
      <c r="A218" s="32">
        <v>101</v>
      </c>
      <c r="B218" s="32"/>
      <c r="C218" s="32" t="s">
        <v>26</v>
      </c>
      <c r="D218" s="32">
        <v>79</v>
      </c>
      <c r="E218" s="32" t="s">
        <v>142</v>
      </c>
      <c r="F218" s="32" t="s">
        <v>143</v>
      </c>
      <c r="G218" s="32">
        <v>3</v>
      </c>
      <c r="H218" s="32" t="s">
        <v>274</v>
      </c>
      <c r="I218" s="32" t="s">
        <v>1156</v>
      </c>
      <c r="J218" s="28" t="s">
        <v>275</v>
      </c>
    </row>
    <row r="219" spans="1:10" x14ac:dyDescent="0.2">
      <c r="A219" s="32">
        <v>101</v>
      </c>
      <c r="B219" s="32"/>
      <c r="C219" s="32" t="s">
        <v>172</v>
      </c>
      <c r="D219" s="32">
        <v>61</v>
      </c>
      <c r="E219" s="32" t="s">
        <v>44</v>
      </c>
      <c r="F219" s="32">
        <v>71</v>
      </c>
      <c r="G219" s="32">
        <v>3</v>
      </c>
      <c r="H219" s="32" t="s">
        <v>276</v>
      </c>
      <c r="I219" s="32" t="s">
        <v>1155</v>
      </c>
      <c r="J219" s="28" t="s">
        <v>277</v>
      </c>
    </row>
    <row r="220" spans="1:10" x14ac:dyDescent="0.2">
      <c r="A220" s="34">
        <v>101</v>
      </c>
      <c r="B220" s="99"/>
      <c r="C220" s="19" t="s">
        <v>22</v>
      </c>
      <c r="D220" s="100">
        <v>42</v>
      </c>
      <c r="E220" s="19" t="s">
        <v>1268</v>
      </c>
      <c r="F220" s="34">
        <v>40</v>
      </c>
      <c r="G220" s="100">
        <v>3</v>
      </c>
      <c r="H220" s="71" t="s">
        <v>1184</v>
      </c>
      <c r="I220" s="32" t="s">
        <v>1155</v>
      </c>
      <c r="J220" s="20" t="s">
        <v>1408</v>
      </c>
    </row>
    <row r="221" spans="1:10" x14ac:dyDescent="0.2">
      <c r="A221" s="32">
        <v>100</v>
      </c>
      <c r="B221" s="32" t="s">
        <v>218</v>
      </c>
      <c r="C221" s="32" t="s">
        <v>59</v>
      </c>
      <c r="D221" s="32" t="s">
        <v>60</v>
      </c>
      <c r="E221" s="32" t="s">
        <v>62</v>
      </c>
      <c r="F221" s="32" t="s">
        <v>64</v>
      </c>
      <c r="G221" s="32">
        <v>3</v>
      </c>
      <c r="H221" s="32" t="s">
        <v>278</v>
      </c>
      <c r="I221" s="32" t="s">
        <v>1156</v>
      </c>
      <c r="J221" s="28" t="s">
        <v>279</v>
      </c>
    </row>
    <row r="222" spans="1:10" x14ac:dyDescent="0.2">
      <c r="A222" s="32">
        <v>100</v>
      </c>
      <c r="B222" s="32"/>
      <c r="C222" s="32" t="s">
        <v>128</v>
      </c>
      <c r="D222" s="32">
        <v>58</v>
      </c>
      <c r="E222" s="32" t="s">
        <v>66</v>
      </c>
      <c r="F222" s="32" t="s">
        <v>67</v>
      </c>
      <c r="G222" s="32">
        <v>3</v>
      </c>
      <c r="H222" s="32" t="s">
        <v>280</v>
      </c>
      <c r="I222" s="32" t="s">
        <v>1156</v>
      </c>
      <c r="J222" s="28" t="s">
        <v>281</v>
      </c>
    </row>
    <row r="223" spans="1:10" x14ac:dyDescent="0.2">
      <c r="A223" s="32">
        <v>100</v>
      </c>
      <c r="B223" s="32"/>
      <c r="C223" s="32" t="s">
        <v>154</v>
      </c>
      <c r="D223" s="32">
        <v>48</v>
      </c>
      <c r="E223" s="32" t="s">
        <v>22</v>
      </c>
      <c r="F223" s="32">
        <v>75</v>
      </c>
      <c r="G223" s="32">
        <v>3</v>
      </c>
      <c r="H223" s="32" t="s">
        <v>282</v>
      </c>
      <c r="I223" s="32" t="s">
        <v>1155</v>
      </c>
      <c r="J223" s="28" t="s">
        <v>283</v>
      </c>
    </row>
    <row r="224" spans="1:10" x14ac:dyDescent="0.2">
      <c r="A224" s="32">
        <v>96</v>
      </c>
      <c r="B224" s="32"/>
      <c r="C224" s="32" t="s">
        <v>172</v>
      </c>
      <c r="D224" s="32" t="s">
        <v>46</v>
      </c>
      <c r="E224" s="32" t="s">
        <v>163</v>
      </c>
      <c r="F224" s="32">
        <v>40</v>
      </c>
      <c r="G224" s="32">
        <v>3</v>
      </c>
      <c r="H224" s="32" t="s">
        <v>288</v>
      </c>
      <c r="I224" s="32" t="s">
        <v>1156</v>
      </c>
      <c r="J224" s="28" t="s">
        <v>289</v>
      </c>
    </row>
    <row r="225" spans="1:10" x14ac:dyDescent="0.2">
      <c r="A225" s="34">
        <v>96</v>
      </c>
      <c r="C225" s="34" t="s">
        <v>22</v>
      </c>
      <c r="D225" s="34">
        <v>93</v>
      </c>
      <c r="E225" s="32" t="s">
        <v>1268</v>
      </c>
      <c r="F225" s="34">
        <v>31</v>
      </c>
      <c r="G225" s="34">
        <v>3</v>
      </c>
      <c r="H225" s="19" t="s">
        <v>1370</v>
      </c>
      <c r="I225" s="34" t="s">
        <v>1156</v>
      </c>
      <c r="J225" s="20" t="s">
        <v>1371</v>
      </c>
    </row>
    <row r="226" spans="1:10" x14ac:dyDescent="0.2">
      <c r="A226" s="32">
        <v>95</v>
      </c>
      <c r="B226" s="32"/>
      <c r="C226" s="32" t="s">
        <v>195</v>
      </c>
      <c r="D226" s="32">
        <v>50</v>
      </c>
      <c r="E226" s="32" t="s">
        <v>44</v>
      </c>
      <c r="F226" s="32">
        <v>63</v>
      </c>
      <c r="G226" s="32">
        <v>3</v>
      </c>
      <c r="H226" s="32" t="s">
        <v>294</v>
      </c>
      <c r="I226" s="32" t="s">
        <v>1155</v>
      </c>
      <c r="J226" s="28" t="s">
        <v>295</v>
      </c>
    </row>
    <row r="227" spans="1:10" x14ac:dyDescent="0.2">
      <c r="A227" s="32">
        <v>94</v>
      </c>
      <c r="B227" s="32"/>
      <c r="C227" s="32" t="s">
        <v>127</v>
      </c>
      <c r="D227" s="32">
        <v>65</v>
      </c>
      <c r="E227" s="32" t="s">
        <v>62</v>
      </c>
      <c r="F227" s="32" t="s">
        <v>72</v>
      </c>
      <c r="G227" s="32">
        <v>3</v>
      </c>
      <c r="H227" s="32" t="s">
        <v>296</v>
      </c>
      <c r="I227" s="32" t="s">
        <v>1156</v>
      </c>
      <c r="J227" s="28" t="s">
        <v>297</v>
      </c>
    </row>
    <row r="228" spans="1:10" x14ac:dyDescent="0.2">
      <c r="A228" s="33">
        <v>93</v>
      </c>
      <c r="B228" s="32"/>
      <c r="C228" s="33" t="s">
        <v>62</v>
      </c>
      <c r="D228" s="32">
        <v>54</v>
      </c>
      <c r="E228" s="33" t="s">
        <v>74</v>
      </c>
      <c r="F228" s="32">
        <v>36</v>
      </c>
      <c r="G228" s="32">
        <v>3</v>
      </c>
      <c r="H228" s="33" t="s">
        <v>285</v>
      </c>
      <c r="I228" s="33" t="s">
        <v>1155</v>
      </c>
      <c r="J228" s="31" t="s">
        <v>305</v>
      </c>
    </row>
    <row r="229" spans="1:10" x14ac:dyDescent="0.2">
      <c r="A229" s="33">
        <v>92</v>
      </c>
      <c r="B229" s="32"/>
      <c r="C229" s="33" t="s">
        <v>163</v>
      </c>
      <c r="D229" s="32">
        <v>69</v>
      </c>
      <c r="E229" s="33" t="s">
        <v>44</v>
      </c>
      <c r="F229" s="32">
        <v>51</v>
      </c>
      <c r="G229" s="32">
        <v>3</v>
      </c>
      <c r="H229" s="33" t="s">
        <v>306</v>
      </c>
      <c r="I229" s="33" t="s">
        <v>1155</v>
      </c>
      <c r="J229" s="31" t="s">
        <v>307</v>
      </c>
    </row>
    <row r="230" spans="1:10" x14ac:dyDescent="0.2">
      <c r="A230" s="34">
        <v>86</v>
      </c>
      <c r="C230" s="32" t="s">
        <v>154</v>
      </c>
      <c r="D230" s="34">
        <v>42</v>
      </c>
      <c r="E230" s="34" t="s">
        <v>22</v>
      </c>
      <c r="F230" s="34">
        <v>39</v>
      </c>
      <c r="G230" s="32">
        <v>3</v>
      </c>
      <c r="H230" s="32" t="s">
        <v>1192</v>
      </c>
      <c r="I230" s="32" t="s">
        <v>1155</v>
      </c>
      <c r="J230" s="28" t="s">
        <v>1203</v>
      </c>
    </row>
    <row r="231" spans="1:10" x14ac:dyDescent="0.2">
      <c r="A231" s="34">
        <v>85</v>
      </c>
      <c r="C231" s="32" t="s">
        <v>163</v>
      </c>
      <c r="D231" s="34">
        <v>60</v>
      </c>
      <c r="E231" s="34" t="s">
        <v>22</v>
      </c>
      <c r="F231" s="34">
        <v>20</v>
      </c>
      <c r="G231" s="34">
        <v>3</v>
      </c>
      <c r="H231" s="32" t="s">
        <v>1192</v>
      </c>
      <c r="I231" s="37" t="s">
        <v>1155</v>
      </c>
      <c r="J231" s="28" t="s">
        <v>1193</v>
      </c>
    </row>
    <row r="232" spans="1:10" x14ac:dyDescent="0.2">
      <c r="A232" s="32">
        <v>84</v>
      </c>
      <c r="B232" s="32"/>
      <c r="C232" s="32" t="s">
        <v>154</v>
      </c>
      <c r="D232" s="32">
        <v>87</v>
      </c>
      <c r="E232" s="32" t="s">
        <v>163</v>
      </c>
      <c r="F232" s="32">
        <v>30</v>
      </c>
      <c r="G232" s="32">
        <v>3</v>
      </c>
      <c r="H232" s="32" t="s">
        <v>230</v>
      </c>
      <c r="I232" s="32" t="s">
        <v>1156</v>
      </c>
      <c r="J232" s="28" t="s">
        <v>331</v>
      </c>
    </row>
    <row r="233" spans="1:10" x14ac:dyDescent="0.2">
      <c r="A233" s="34">
        <v>83</v>
      </c>
      <c r="C233" s="34" t="s">
        <v>22</v>
      </c>
      <c r="D233" s="34">
        <v>88</v>
      </c>
      <c r="E233" s="34" t="s">
        <v>1268</v>
      </c>
      <c r="F233" s="34">
        <v>20</v>
      </c>
      <c r="G233" s="34">
        <v>3</v>
      </c>
      <c r="H233" s="27" t="s">
        <v>1308</v>
      </c>
      <c r="I233" s="32" t="s">
        <v>1155</v>
      </c>
      <c r="J233" s="28" t="s">
        <v>1316</v>
      </c>
    </row>
    <row r="234" spans="1:10" x14ac:dyDescent="0.2">
      <c r="A234" s="32">
        <v>82</v>
      </c>
      <c r="B234" s="32"/>
      <c r="C234" s="32" t="s">
        <v>163</v>
      </c>
      <c r="D234" s="32">
        <v>75</v>
      </c>
      <c r="E234" s="32" t="s">
        <v>62</v>
      </c>
      <c r="F234" s="32">
        <v>47</v>
      </c>
      <c r="G234" s="32">
        <v>3</v>
      </c>
      <c r="H234" s="32" t="s">
        <v>302</v>
      </c>
      <c r="I234" s="32" t="s">
        <v>1155</v>
      </c>
      <c r="J234" s="28" t="s">
        <v>335</v>
      </c>
    </row>
    <row r="235" spans="1:10" x14ac:dyDescent="0.2">
      <c r="A235" s="34">
        <v>79</v>
      </c>
      <c r="C235" s="32" t="s">
        <v>1305</v>
      </c>
      <c r="D235" s="32">
        <v>82</v>
      </c>
      <c r="E235" s="19" t="s">
        <v>22</v>
      </c>
      <c r="F235" s="34">
        <v>18</v>
      </c>
      <c r="G235" s="34">
        <v>3</v>
      </c>
      <c r="H235" s="32" t="s">
        <v>245</v>
      </c>
      <c r="I235" s="32" t="s">
        <v>1155</v>
      </c>
      <c r="J235" s="28" t="s">
        <v>1422</v>
      </c>
    </row>
    <row r="236" spans="1:10" x14ac:dyDescent="0.2">
      <c r="A236" s="34">
        <v>78</v>
      </c>
      <c r="C236" s="32" t="s">
        <v>1268</v>
      </c>
      <c r="D236" s="34">
        <v>32</v>
      </c>
      <c r="E236" s="34" t="s">
        <v>22</v>
      </c>
      <c r="F236" s="34">
        <v>48</v>
      </c>
      <c r="G236" s="34">
        <v>3</v>
      </c>
      <c r="H236" s="34" t="s">
        <v>326</v>
      </c>
      <c r="I236" s="34" t="s">
        <v>1155</v>
      </c>
      <c r="J236" s="20" t="s">
        <v>1363</v>
      </c>
    </row>
    <row r="237" spans="1:10" x14ac:dyDescent="0.2">
      <c r="A237" s="32">
        <v>77</v>
      </c>
      <c r="B237" s="32"/>
      <c r="C237" s="32" t="s">
        <v>154</v>
      </c>
      <c r="D237" s="32">
        <v>37</v>
      </c>
      <c r="E237" s="32" t="s">
        <v>101</v>
      </c>
      <c r="F237" s="32">
        <v>56</v>
      </c>
      <c r="G237" s="32">
        <v>3</v>
      </c>
      <c r="H237" s="32" t="s">
        <v>360</v>
      </c>
      <c r="I237" s="32" t="s">
        <v>1156</v>
      </c>
      <c r="J237" s="28" t="s">
        <v>361</v>
      </c>
    </row>
    <row r="238" spans="1:10" x14ac:dyDescent="0.2">
      <c r="A238" s="32">
        <v>77</v>
      </c>
      <c r="B238" s="32"/>
      <c r="C238" s="32" t="s">
        <v>154</v>
      </c>
      <c r="D238" s="32">
        <v>40</v>
      </c>
      <c r="E238" s="32" t="s">
        <v>22</v>
      </c>
      <c r="F238" s="32">
        <v>48</v>
      </c>
      <c r="G238" s="32">
        <v>3</v>
      </c>
      <c r="H238" s="32" t="s">
        <v>269</v>
      </c>
      <c r="I238" s="32" t="s">
        <v>1156</v>
      </c>
      <c r="J238" s="28" t="s">
        <v>362</v>
      </c>
    </row>
    <row r="239" spans="1:10" x14ac:dyDescent="0.2">
      <c r="A239" s="32">
        <v>76</v>
      </c>
      <c r="B239" s="32"/>
      <c r="C239" s="32" t="s">
        <v>163</v>
      </c>
      <c r="D239" s="32" t="s">
        <v>156</v>
      </c>
      <c r="E239" s="32" t="s">
        <v>202</v>
      </c>
      <c r="F239" s="32">
        <v>13</v>
      </c>
      <c r="G239" s="32">
        <v>3</v>
      </c>
      <c r="H239" s="32" t="s">
        <v>288</v>
      </c>
      <c r="I239" s="32" t="s">
        <v>1155</v>
      </c>
      <c r="J239" s="28" t="s">
        <v>341</v>
      </c>
    </row>
    <row r="240" spans="1:10" x14ac:dyDescent="0.2">
      <c r="A240" s="34">
        <v>75</v>
      </c>
      <c r="B240" s="51" t="s">
        <v>218</v>
      </c>
      <c r="C240" s="19" t="s">
        <v>22</v>
      </c>
      <c r="D240" s="100" t="s">
        <v>143</v>
      </c>
      <c r="E240" s="19" t="s">
        <v>1268</v>
      </c>
      <c r="F240" s="34" t="s">
        <v>367</v>
      </c>
      <c r="G240" s="100">
        <v>3</v>
      </c>
      <c r="H240" s="71" t="s">
        <v>1406</v>
      </c>
      <c r="I240" s="34" t="s">
        <v>1156</v>
      </c>
      <c r="J240" s="20" t="s">
        <v>1407</v>
      </c>
    </row>
    <row r="241" spans="1:10" x14ac:dyDescent="0.2">
      <c r="A241" s="32">
        <v>75</v>
      </c>
      <c r="B241" s="32" t="s">
        <v>218</v>
      </c>
      <c r="C241" s="32" t="s">
        <v>118</v>
      </c>
      <c r="D241" s="32" t="s">
        <v>367</v>
      </c>
      <c r="E241" s="32" t="s">
        <v>163</v>
      </c>
      <c r="F241" s="32" t="s">
        <v>219</v>
      </c>
      <c r="G241" s="32">
        <v>3</v>
      </c>
      <c r="H241" s="32" t="s">
        <v>220</v>
      </c>
      <c r="I241" s="32" t="s">
        <v>1155</v>
      </c>
      <c r="J241" s="28" t="s">
        <v>368</v>
      </c>
    </row>
    <row r="242" spans="1:10" x14ac:dyDescent="0.2">
      <c r="A242" s="32">
        <v>72</v>
      </c>
      <c r="B242" s="32"/>
      <c r="C242" s="32" t="s">
        <v>163</v>
      </c>
      <c r="D242" s="32" t="s">
        <v>138</v>
      </c>
      <c r="E242" s="32" t="s">
        <v>44</v>
      </c>
      <c r="F242" s="32" t="s">
        <v>85</v>
      </c>
      <c r="G242" s="32">
        <v>3</v>
      </c>
      <c r="H242" s="32" t="s">
        <v>272</v>
      </c>
      <c r="I242" s="32" t="s">
        <v>1155</v>
      </c>
      <c r="J242" s="28" t="s">
        <v>384</v>
      </c>
    </row>
    <row r="243" spans="1:10" x14ac:dyDescent="0.2">
      <c r="A243" s="32">
        <v>71</v>
      </c>
      <c r="B243" s="32"/>
      <c r="C243" s="32" t="s">
        <v>172</v>
      </c>
      <c r="D243" s="32">
        <v>57</v>
      </c>
      <c r="E243" s="32" t="s">
        <v>69</v>
      </c>
      <c r="F243" s="32">
        <v>35</v>
      </c>
      <c r="G243" s="32">
        <v>3</v>
      </c>
      <c r="H243" s="32" t="s">
        <v>392</v>
      </c>
      <c r="I243" s="32" t="s">
        <v>1156</v>
      </c>
      <c r="J243" s="28" t="s">
        <v>393</v>
      </c>
    </row>
    <row r="244" spans="1:10" x14ac:dyDescent="0.2">
      <c r="A244" s="34">
        <v>69</v>
      </c>
      <c r="C244" s="34" t="s">
        <v>44</v>
      </c>
      <c r="D244" s="34">
        <v>15</v>
      </c>
      <c r="E244" s="34" t="s">
        <v>1114</v>
      </c>
      <c r="F244" s="34">
        <v>51</v>
      </c>
      <c r="G244" s="34">
        <v>3</v>
      </c>
      <c r="H244" s="32" t="s">
        <v>1184</v>
      </c>
      <c r="I244" s="32" t="s">
        <v>1155</v>
      </c>
      <c r="J244" s="28" t="s">
        <v>1185</v>
      </c>
    </row>
    <row r="245" spans="1:10" x14ac:dyDescent="0.2">
      <c r="A245" s="33">
        <v>68</v>
      </c>
      <c r="B245" s="32"/>
      <c r="C245" s="33" t="s">
        <v>154</v>
      </c>
      <c r="D245" s="32">
        <v>19</v>
      </c>
      <c r="E245" s="33" t="s">
        <v>62</v>
      </c>
      <c r="F245" s="32">
        <v>71</v>
      </c>
      <c r="G245" s="32">
        <v>3</v>
      </c>
      <c r="H245" s="33" t="s">
        <v>249</v>
      </c>
      <c r="I245" s="33" t="s">
        <v>1156</v>
      </c>
      <c r="J245" s="31" t="s">
        <v>401</v>
      </c>
    </row>
    <row r="246" spans="1:10" x14ac:dyDescent="0.2">
      <c r="A246" s="32">
        <v>67</v>
      </c>
      <c r="B246" s="32"/>
      <c r="C246" s="32" t="s">
        <v>62</v>
      </c>
      <c r="D246" s="32">
        <v>61</v>
      </c>
      <c r="E246" s="32" t="s">
        <v>59</v>
      </c>
      <c r="F246" s="32">
        <v>33</v>
      </c>
      <c r="G246" s="32">
        <v>3</v>
      </c>
      <c r="H246" s="32" t="s">
        <v>339</v>
      </c>
      <c r="I246" s="32" t="s">
        <v>1155</v>
      </c>
      <c r="J246" s="28" t="s">
        <v>407</v>
      </c>
    </row>
    <row r="247" spans="1:10" x14ac:dyDescent="0.2">
      <c r="A247" s="32">
        <v>66</v>
      </c>
      <c r="B247" s="32"/>
      <c r="C247" s="32" t="s">
        <v>172</v>
      </c>
      <c r="D247" s="32" t="s">
        <v>129</v>
      </c>
      <c r="E247" s="32" t="s">
        <v>69</v>
      </c>
      <c r="F247" s="32">
        <v>27</v>
      </c>
      <c r="G247" s="32">
        <v>3</v>
      </c>
      <c r="H247" s="32" t="s">
        <v>413</v>
      </c>
      <c r="I247" s="32" t="s">
        <v>1156</v>
      </c>
      <c r="J247" s="28" t="s">
        <v>414</v>
      </c>
    </row>
    <row r="248" spans="1:10" x14ac:dyDescent="0.2">
      <c r="A248" s="34">
        <v>65</v>
      </c>
      <c r="B248" s="34" t="s">
        <v>218</v>
      </c>
      <c r="C248" s="34" t="s">
        <v>22</v>
      </c>
      <c r="D248" s="34" t="s">
        <v>82</v>
      </c>
      <c r="E248" s="32" t="s">
        <v>1268</v>
      </c>
      <c r="F248" s="34" t="s">
        <v>196</v>
      </c>
      <c r="G248" s="34">
        <v>3</v>
      </c>
      <c r="H248" s="34" t="s">
        <v>1364</v>
      </c>
      <c r="I248" s="34" t="s">
        <v>1155</v>
      </c>
      <c r="J248" s="20" t="s">
        <v>1373</v>
      </c>
    </row>
    <row r="249" spans="1:10" x14ac:dyDescent="0.2">
      <c r="A249" s="32">
        <v>64</v>
      </c>
      <c r="B249" s="32"/>
      <c r="C249" s="32" t="s">
        <v>66</v>
      </c>
      <c r="D249" s="32">
        <v>29</v>
      </c>
      <c r="E249" s="32" t="s">
        <v>207</v>
      </c>
      <c r="F249" s="32">
        <v>42</v>
      </c>
      <c r="G249" s="32">
        <v>3</v>
      </c>
      <c r="H249" s="32" t="s">
        <v>220</v>
      </c>
      <c r="I249" s="32" t="s">
        <v>1155</v>
      </c>
      <c r="J249" s="28" t="s">
        <v>428</v>
      </c>
    </row>
    <row r="250" spans="1:10" x14ac:dyDescent="0.2">
      <c r="A250" s="34">
        <v>64</v>
      </c>
      <c r="C250" s="34" t="s">
        <v>1144</v>
      </c>
      <c r="D250" s="34">
        <v>85</v>
      </c>
      <c r="E250" s="34" t="s">
        <v>1268</v>
      </c>
      <c r="F250" s="34">
        <v>24</v>
      </c>
      <c r="G250" s="34">
        <v>3</v>
      </c>
      <c r="H250" s="27" t="s">
        <v>1364</v>
      </c>
      <c r="I250" s="32" t="s">
        <v>1156</v>
      </c>
      <c r="J250" s="28" t="s">
        <v>1365</v>
      </c>
    </row>
    <row r="251" spans="1:10" x14ac:dyDescent="0.2">
      <c r="A251" s="34">
        <v>64</v>
      </c>
      <c r="B251" s="100"/>
      <c r="C251" s="71" t="s">
        <v>1436</v>
      </c>
      <c r="D251" s="100" t="s">
        <v>1424</v>
      </c>
      <c r="E251" s="34" t="s">
        <v>1445</v>
      </c>
      <c r="F251" s="34">
        <v>16</v>
      </c>
      <c r="G251" s="34">
        <v>3</v>
      </c>
      <c r="H251" s="71" t="s">
        <v>227</v>
      </c>
      <c r="I251" s="32" t="s">
        <v>1155</v>
      </c>
      <c r="J251" s="20" t="s">
        <v>1438</v>
      </c>
    </row>
    <row r="252" spans="1:10" x14ac:dyDescent="0.2">
      <c r="A252" s="32">
        <v>63</v>
      </c>
      <c r="B252" s="32"/>
      <c r="C252" s="32" t="s">
        <v>59</v>
      </c>
      <c r="D252" s="32">
        <v>42</v>
      </c>
      <c r="E252" s="32" t="s">
        <v>74</v>
      </c>
      <c r="F252" s="32" t="s">
        <v>30</v>
      </c>
      <c r="G252" s="32">
        <v>3</v>
      </c>
      <c r="H252" s="32" t="s">
        <v>404</v>
      </c>
      <c r="I252" s="32" t="s">
        <v>1155</v>
      </c>
      <c r="J252" s="28" t="s">
        <v>435</v>
      </c>
    </row>
    <row r="253" spans="1:10" x14ac:dyDescent="0.2">
      <c r="A253" s="32">
        <v>63</v>
      </c>
      <c r="B253" s="32"/>
      <c r="C253" s="32" t="s">
        <v>172</v>
      </c>
      <c r="D253" s="32">
        <v>45</v>
      </c>
      <c r="E253" s="32" t="s">
        <v>202</v>
      </c>
      <c r="F253" s="32" t="s">
        <v>30</v>
      </c>
      <c r="G253" s="32">
        <v>3</v>
      </c>
      <c r="H253" s="32" t="s">
        <v>285</v>
      </c>
      <c r="I253" s="32" t="s">
        <v>1156</v>
      </c>
      <c r="J253" s="28" t="s">
        <v>430</v>
      </c>
    </row>
    <row r="254" spans="1:10" x14ac:dyDescent="0.2">
      <c r="A254" s="34">
        <v>62</v>
      </c>
      <c r="B254" s="100" t="s">
        <v>218</v>
      </c>
      <c r="C254" s="71" t="s">
        <v>1436</v>
      </c>
      <c r="D254" s="100" t="s">
        <v>138</v>
      </c>
      <c r="E254" s="34" t="s">
        <v>1440</v>
      </c>
      <c r="F254" s="34" t="s">
        <v>89</v>
      </c>
      <c r="G254" s="34">
        <v>3</v>
      </c>
      <c r="H254" s="71" t="s">
        <v>1404</v>
      </c>
      <c r="I254" s="32" t="s">
        <v>1155</v>
      </c>
      <c r="J254" s="20" t="s">
        <v>1451</v>
      </c>
    </row>
    <row r="255" spans="1:10" x14ac:dyDescent="0.2">
      <c r="A255" s="32">
        <v>62</v>
      </c>
      <c r="B255" s="32"/>
      <c r="C255" s="32" t="s">
        <v>62</v>
      </c>
      <c r="D255" s="32" t="s">
        <v>63</v>
      </c>
      <c r="E255" s="32" t="s">
        <v>142</v>
      </c>
      <c r="F255" s="32">
        <v>25</v>
      </c>
      <c r="G255" s="32">
        <v>3</v>
      </c>
      <c r="H255" s="32" t="s">
        <v>324</v>
      </c>
      <c r="I255" s="32" t="s">
        <v>1156</v>
      </c>
      <c r="J255" s="28" t="s">
        <v>325</v>
      </c>
    </row>
    <row r="256" spans="1:10" x14ac:dyDescent="0.2">
      <c r="A256" s="34">
        <v>62</v>
      </c>
      <c r="C256" s="32" t="s">
        <v>163</v>
      </c>
      <c r="D256" s="34">
        <v>70</v>
      </c>
      <c r="E256" s="34" t="s">
        <v>22</v>
      </c>
      <c r="F256" s="34">
        <v>11</v>
      </c>
      <c r="G256" s="32">
        <v>3</v>
      </c>
      <c r="H256" s="34" t="s">
        <v>272</v>
      </c>
      <c r="I256" s="34" t="s">
        <v>1155</v>
      </c>
      <c r="J256" s="20" t="s">
        <v>1196</v>
      </c>
    </row>
    <row r="257" spans="1:10" x14ac:dyDescent="0.2">
      <c r="A257" s="32">
        <v>61</v>
      </c>
      <c r="B257" s="32"/>
      <c r="C257" s="32" t="s">
        <v>59</v>
      </c>
      <c r="D257" s="32">
        <v>36</v>
      </c>
      <c r="E257" s="32" t="s">
        <v>159</v>
      </c>
      <c r="F257" s="32">
        <v>39</v>
      </c>
      <c r="G257" s="32">
        <v>3</v>
      </c>
      <c r="H257" s="32" t="s">
        <v>249</v>
      </c>
      <c r="I257" s="32" t="s">
        <v>1156</v>
      </c>
      <c r="J257" s="28" t="s">
        <v>445</v>
      </c>
    </row>
    <row r="258" spans="1:10" x14ac:dyDescent="0.2">
      <c r="A258" s="32">
        <v>61</v>
      </c>
      <c r="B258" s="32"/>
      <c r="C258" s="32" t="s">
        <v>163</v>
      </c>
      <c r="D258" s="32">
        <v>32</v>
      </c>
      <c r="E258" s="32" t="s">
        <v>44</v>
      </c>
      <c r="F258" s="32">
        <v>63</v>
      </c>
      <c r="G258" s="32">
        <v>3</v>
      </c>
      <c r="H258" s="32" t="s">
        <v>235</v>
      </c>
      <c r="I258" s="32" t="s">
        <v>1155</v>
      </c>
      <c r="J258" s="28" t="s">
        <v>398</v>
      </c>
    </row>
    <row r="259" spans="1:10" x14ac:dyDescent="0.2">
      <c r="A259" s="32">
        <v>61</v>
      </c>
      <c r="B259" s="32"/>
      <c r="C259" s="32" t="s">
        <v>22</v>
      </c>
      <c r="D259" s="32">
        <v>30</v>
      </c>
      <c r="E259" s="32" t="s">
        <v>1268</v>
      </c>
      <c r="F259" s="32" t="s">
        <v>167</v>
      </c>
      <c r="G259" s="32">
        <v>3</v>
      </c>
      <c r="H259" s="32" t="s">
        <v>1308</v>
      </c>
      <c r="I259" s="32" t="s">
        <v>1156</v>
      </c>
      <c r="J259" s="28" t="s">
        <v>1309</v>
      </c>
    </row>
    <row r="260" spans="1:10" x14ac:dyDescent="0.2">
      <c r="A260" s="32">
        <v>60</v>
      </c>
      <c r="B260" s="32" t="s">
        <v>218</v>
      </c>
      <c r="C260" s="32" t="s">
        <v>193</v>
      </c>
      <c r="D260" s="32" t="s">
        <v>194</v>
      </c>
      <c r="E260" s="32" t="s">
        <v>159</v>
      </c>
      <c r="F260" s="32" t="s">
        <v>205</v>
      </c>
      <c r="G260" s="32">
        <v>3</v>
      </c>
      <c r="H260" s="32" t="s">
        <v>232</v>
      </c>
      <c r="I260" s="32" t="s">
        <v>1156</v>
      </c>
      <c r="J260" s="28" t="s">
        <v>233</v>
      </c>
    </row>
    <row r="261" spans="1:10" x14ac:dyDescent="0.2">
      <c r="A261" s="32">
        <v>59</v>
      </c>
      <c r="B261" s="32"/>
      <c r="C261" s="32" t="s">
        <v>128</v>
      </c>
      <c r="D261" s="32">
        <v>100</v>
      </c>
      <c r="E261" s="32" t="s">
        <v>142</v>
      </c>
      <c r="F261" s="32">
        <v>13</v>
      </c>
      <c r="G261" s="32">
        <v>3</v>
      </c>
      <c r="H261" s="32" t="s">
        <v>285</v>
      </c>
      <c r="I261" s="32" t="s">
        <v>1156</v>
      </c>
      <c r="J261" s="28" t="s">
        <v>452</v>
      </c>
    </row>
    <row r="262" spans="1:10" x14ac:dyDescent="0.2">
      <c r="A262" s="33">
        <v>59</v>
      </c>
      <c r="B262" s="32"/>
      <c r="C262" s="33" t="s">
        <v>163</v>
      </c>
      <c r="D262" s="32">
        <v>97</v>
      </c>
      <c r="E262" s="33" t="s">
        <v>44</v>
      </c>
      <c r="F262" s="32">
        <v>59</v>
      </c>
      <c r="G262" s="32">
        <v>3</v>
      </c>
      <c r="H262" s="33" t="s">
        <v>431</v>
      </c>
      <c r="I262" s="33" t="s">
        <v>1156</v>
      </c>
      <c r="J262" s="31" t="s">
        <v>432</v>
      </c>
    </row>
    <row r="263" spans="1:10" x14ac:dyDescent="0.2">
      <c r="A263" s="34">
        <v>59</v>
      </c>
      <c r="C263" s="32" t="s">
        <v>1361</v>
      </c>
      <c r="D263" s="34">
        <v>32</v>
      </c>
      <c r="E263" s="34" t="s">
        <v>22</v>
      </c>
      <c r="F263" s="34">
        <v>63</v>
      </c>
      <c r="G263" s="34">
        <v>3</v>
      </c>
      <c r="H263" s="34" t="s">
        <v>245</v>
      </c>
      <c r="I263" s="34" t="s">
        <v>1156</v>
      </c>
      <c r="J263" s="20" t="s">
        <v>1367</v>
      </c>
    </row>
    <row r="264" spans="1:10" x14ac:dyDescent="0.2">
      <c r="A264" s="32">
        <v>58</v>
      </c>
      <c r="B264" s="32"/>
      <c r="C264" s="32" t="s">
        <v>163</v>
      </c>
      <c r="D264" s="32">
        <v>46</v>
      </c>
      <c r="E264" s="32" t="s">
        <v>170</v>
      </c>
      <c r="F264" s="32" t="s">
        <v>36</v>
      </c>
      <c r="G264" s="32">
        <v>3</v>
      </c>
      <c r="H264" s="32" t="s">
        <v>423</v>
      </c>
      <c r="I264" s="32" t="s">
        <v>1156</v>
      </c>
      <c r="J264" s="28" t="s">
        <v>464</v>
      </c>
    </row>
    <row r="265" spans="1:10" x14ac:dyDescent="0.2">
      <c r="A265" s="32">
        <v>57</v>
      </c>
      <c r="B265" s="32"/>
      <c r="C265" s="32" t="s">
        <v>163</v>
      </c>
      <c r="D265" s="32">
        <v>51</v>
      </c>
      <c r="E265" s="32" t="s">
        <v>132</v>
      </c>
      <c r="F265" s="32">
        <v>27</v>
      </c>
      <c r="G265" s="32">
        <v>3</v>
      </c>
      <c r="H265" s="32" t="s">
        <v>389</v>
      </c>
      <c r="I265" s="32" t="s">
        <v>1155</v>
      </c>
      <c r="J265" s="28" t="s">
        <v>469</v>
      </c>
    </row>
    <row r="266" spans="1:10" x14ac:dyDescent="0.2">
      <c r="A266" s="32">
        <v>57</v>
      </c>
      <c r="B266" s="32"/>
      <c r="C266" s="32" t="s">
        <v>69</v>
      </c>
      <c r="D266" s="32">
        <v>17</v>
      </c>
      <c r="E266" s="32" t="s">
        <v>163</v>
      </c>
      <c r="F266" s="32">
        <v>62</v>
      </c>
      <c r="G266" s="32">
        <v>3</v>
      </c>
      <c r="H266" s="32" t="s">
        <v>272</v>
      </c>
      <c r="I266" s="32" t="s">
        <v>1155</v>
      </c>
      <c r="J266" s="28" t="s">
        <v>471</v>
      </c>
    </row>
    <row r="267" spans="1:10" x14ac:dyDescent="0.2">
      <c r="A267" s="33">
        <v>57</v>
      </c>
      <c r="B267" s="32"/>
      <c r="C267" s="32" t="s">
        <v>1144</v>
      </c>
      <c r="D267" s="32">
        <v>34</v>
      </c>
      <c r="E267" s="32" t="s">
        <v>101</v>
      </c>
      <c r="F267" s="32">
        <v>39</v>
      </c>
      <c r="G267" s="32">
        <v>3</v>
      </c>
      <c r="H267" s="32" t="s">
        <v>1235</v>
      </c>
      <c r="I267" s="32" t="s">
        <v>1155</v>
      </c>
      <c r="J267" s="28" t="s">
        <v>1245</v>
      </c>
    </row>
    <row r="268" spans="1:10" x14ac:dyDescent="0.2">
      <c r="A268" s="34">
        <v>57</v>
      </c>
      <c r="C268" s="34" t="s">
        <v>1144</v>
      </c>
      <c r="D268" s="34">
        <v>71</v>
      </c>
      <c r="E268" s="34" t="s">
        <v>1263</v>
      </c>
      <c r="F268" s="34">
        <v>69</v>
      </c>
      <c r="G268" s="34">
        <v>3</v>
      </c>
      <c r="H268" s="34" t="s">
        <v>822</v>
      </c>
      <c r="I268" s="34" t="s">
        <v>1155</v>
      </c>
      <c r="J268" s="20" t="s">
        <v>1279</v>
      </c>
    </row>
    <row r="269" spans="1:10" x14ac:dyDescent="0.2">
      <c r="A269" s="32">
        <v>56</v>
      </c>
      <c r="B269" s="32"/>
      <c r="C269" s="32" t="s">
        <v>59</v>
      </c>
      <c r="D269" s="32">
        <v>22</v>
      </c>
      <c r="E269" s="32" t="s">
        <v>62</v>
      </c>
      <c r="F269" s="32">
        <v>30</v>
      </c>
      <c r="G269" s="32">
        <v>3</v>
      </c>
      <c r="H269" s="32" t="s">
        <v>272</v>
      </c>
      <c r="I269" s="32" t="s">
        <v>1156</v>
      </c>
      <c r="J269" s="28" t="s">
        <v>474</v>
      </c>
    </row>
    <row r="270" spans="1:10" x14ac:dyDescent="0.2">
      <c r="A270" s="32">
        <v>56</v>
      </c>
      <c r="B270" s="32"/>
      <c r="C270" s="32" t="s">
        <v>172</v>
      </c>
      <c r="D270" s="32">
        <v>88</v>
      </c>
      <c r="E270" s="32" t="s">
        <v>71</v>
      </c>
      <c r="F270" s="32">
        <v>11</v>
      </c>
      <c r="G270" s="32">
        <v>3</v>
      </c>
      <c r="H270" s="32" t="s">
        <v>404</v>
      </c>
      <c r="I270" s="32" t="s">
        <v>1155</v>
      </c>
      <c r="J270" s="28" t="s">
        <v>463</v>
      </c>
    </row>
    <row r="271" spans="1:10" x14ac:dyDescent="0.2">
      <c r="A271" s="34">
        <v>56</v>
      </c>
      <c r="C271" s="34" t="s">
        <v>80</v>
      </c>
      <c r="D271" s="34">
        <v>93</v>
      </c>
      <c r="E271" s="34" t="s">
        <v>1263</v>
      </c>
      <c r="F271" s="34">
        <v>27</v>
      </c>
      <c r="G271" s="34">
        <v>3</v>
      </c>
      <c r="H271" s="34" t="s">
        <v>245</v>
      </c>
      <c r="I271" s="34" t="s">
        <v>1155</v>
      </c>
      <c r="J271" s="20" t="s">
        <v>1270</v>
      </c>
    </row>
    <row r="272" spans="1:10" x14ac:dyDescent="0.2">
      <c r="A272" s="32">
        <v>55</v>
      </c>
      <c r="B272" s="32"/>
      <c r="C272" s="32" t="s">
        <v>59</v>
      </c>
      <c r="D272" s="32">
        <v>92</v>
      </c>
      <c r="E272" s="32" t="s">
        <v>159</v>
      </c>
      <c r="F272" s="32" t="s">
        <v>482</v>
      </c>
      <c r="G272" s="32">
        <v>3</v>
      </c>
      <c r="H272" s="32" t="s">
        <v>245</v>
      </c>
      <c r="I272" s="32" t="s">
        <v>1156</v>
      </c>
      <c r="J272" s="28" t="s">
        <v>271</v>
      </c>
    </row>
    <row r="273" spans="1:10" x14ac:dyDescent="0.2">
      <c r="A273" s="34">
        <v>55</v>
      </c>
      <c r="C273" s="32" t="s">
        <v>163</v>
      </c>
      <c r="D273" s="34">
        <v>38</v>
      </c>
      <c r="E273" s="32" t="s">
        <v>133</v>
      </c>
      <c r="F273" s="34">
        <v>28</v>
      </c>
      <c r="G273" s="34">
        <v>3</v>
      </c>
      <c r="H273" s="34" t="s">
        <v>294</v>
      </c>
      <c r="I273" s="34" t="s">
        <v>1156</v>
      </c>
      <c r="J273" s="20" t="s">
        <v>1194</v>
      </c>
    </row>
    <row r="274" spans="1:10" x14ac:dyDescent="0.2">
      <c r="A274" s="32">
        <v>54</v>
      </c>
      <c r="B274" s="32"/>
      <c r="C274" s="32" t="s">
        <v>62</v>
      </c>
      <c r="D274" s="32">
        <v>43</v>
      </c>
      <c r="E274" s="32" t="s">
        <v>26</v>
      </c>
      <c r="F274" s="32">
        <v>12</v>
      </c>
      <c r="G274" s="32">
        <v>3</v>
      </c>
      <c r="H274" s="32" t="s">
        <v>274</v>
      </c>
      <c r="I274" s="32" t="s">
        <v>1155</v>
      </c>
      <c r="J274" s="28" t="s">
        <v>487</v>
      </c>
    </row>
    <row r="275" spans="1:10" x14ac:dyDescent="0.2">
      <c r="A275" s="32">
        <v>54</v>
      </c>
      <c r="B275" s="32"/>
      <c r="C275" s="32" t="s">
        <v>59</v>
      </c>
      <c r="D275" s="32" t="s">
        <v>27</v>
      </c>
      <c r="E275" s="32" t="s">
        <v>62</v>
      </c>
      <c r="F275" s="32">
        <v>33</v>
      </c>
      <c r="G275" s="32">
        <v>3</v>
      </c>
      <c r="H275" s="32" t="s">
        <v>223</v>
      </c>
      <c r="I275" s="32" t="s">
        <v>1156</v>
      </c>
      <c r="J275" s="28" t="s">
        <v>418</v>
      </c>
    </row>
    <row r="276" spans="1:10" x14ac:dyDescent="0.2">
      <c r="A276" s="32">
        <v>54</v>
      </c>
      <c r="B276" s="32"/>
      <c r="C276" s="32" t="s">
        <v>163</v>
      </c>
      <c r="D276" s="32">
        <v>57</v>
      </c>
      <c r="E276" s="32" t="s">
        <v>118</v>
      </c>
      <c r="F276" s="32">
        <v>13</v>
      </c>
      <c r="G276" s="32">
        <v>3</v>
      </c>
      <c r="H276" s="32" t="s">
        <v>232</v>
      </c>
      <c r="I276" s="32" t="s">
        <v>1155</v>
      </c>
      <c r="J276" s="28" t="s">
        <v>491</v>
      </c>
    </row>
    <row r="277" spans="1:10" x14ac:dyDescent="0.2">
      <c r="A277" s="32">
        <v>54</v>
      </c>
      <c r="B277" s="32"/>
      <c r="C277" s="32" t="s">
        <v>172</v>
      </c>
      <c r="D277" s="32" t="s">
        <v>175</v>
      </c>
      <c r="E277" s="32" t="s">
        <v>204</v>
      </c>
      <c r="F277" s="32">
        <v>15</v>
      </c>
      <c r="G277" s="32">
        <v>3</v>
      </c>
      <c r="H277" s="32" t="s">
        <v>249</v>
      </c>
      <c r="I277" s="32" t="s">
        <v>1156</v>
      </c>
      <c r="J277" s="28" t="s">
        <v>412</v>
      </c>
    </row>
    <row r="278" spans="1:10" x14ac:dyDescent="0.2">
      <c r="A278" s="34">
        <v>54</v>
      </c>
      <c r="C278" s="34" t="s">
        <v>22</v>
      </c>
      <c r="D278" s="34">
        <v>99</v>
      </c>
      <c r="E278" s="34" t="s">
        <v>1263</v>
      </c>
      <c r="F278" s="34">
        <v>26</v>
      </c>
      <c r="G278" s="34">
        <v>3</v>
      </c>
      <c r="H278" s="34" t="s">
        <v>285</v>
      </c>
      <c r="I278" s="34" t="s">
        <v>1156</v>
      </c>
      <c r="J278" s="20" t="s">
        <v>1278</v>
      </c>
    </row>
    <row r="279" spans="1:10" x14ac:dyDescent="0.2">
      <c r="A279" s="34">
        <v>54</v>
      </c>
      <c r="B279" s="100"/>
      <c r="C279" s="71" t="s">
        <v>1445</v>
      </c>
      <c r="D279" s="100">
        <v>42</v>
      </c>
      <c r="E279" s="34" t="s">
        <v>1440</v>
      </c>
      <c r="F279" s="34">
        <v>35</v>
      </c>
      <c r="G279" s="34">
        <v>3</v>
      </c>
      <c r="H279" s="71" t="s">
        <v>1456</v>
      </c>
      <c r="I279" s="131" t="s">
        <v>1156</v>
      </c>
      <c r="J279" s="20" t="s">
        <v>1457</v>
      </c>
    </row>
    <row r="280" spans="1:10" x14ac:dyDescent="0.2">
      <c r="A280" s="34">
        <v>53</v>
      </c>
      <c r="B280" s="34" t="s">
        <v>218</v>
      </c>
      <c r="C280" s="34" t="s">
        <v>80</v>
      </c>
      <c r="D280" s="34" t="s">
        <v>54</v>
      </c>
      <c r="E280" s="34" t="s">
        <v>1263</v>
      </c>
      <c r="F280" s="34" t="s">
        <v>201</v>
      </c>
      <c r="G280" s="34">
        <v>3</v>
      </c>
      <c r="H280" s="34" t="s">
        <v>294</v>
      </c>
      <c r="I280" s="34" t="s">
        <v>1155</v>
      </c>
      <c r="J280" s="20" t="s">
        <v>1264</v>
      </c>
    </row>
    <row r="281" spans="1:10" x14ac:dyDescent="0.2">
      <c r="A281" s="34">
        <v>53</v>
      </c>
      <c r="B281" s="100"/>
      <c r="C281" s="34" t="s">
        <v>1437</v>
      </c>
      <c r="D281" s="100">
        <v>81</v>
      </c>
      <c r="E281" s="71" t="s">
        <v>1445</v>
      </c>
      <c r="F281" s="34">
        <v>19</v>
      </c>
      <c r="G281" s="34">
        <v>3</v>
      </c>
      <c r="H281" s="71" t="s">
        <v>1409</v>
      </c>
      <c r="I281" s="131" t="s">
        <v>1156</v>
      </c>
      <c r="J281" s="20" t="s">
        <v>1458</v>
      </c>
    </row>
    <row r="282" spans="1:10" x14ac:dyDescent="0.2">
      <c r="A282" s="32">
        <v>52</v>
      </c>
      <c r="B282" s="32"/>
      <c r="C282" s="32" t="s">
        <v>172</v>
      </c>
      <c r="D282" s="32" t="s">
        <v>122</v>
      </c>
      <c r="E282" s="32" t="s">
        <v>163</v>
      </c>
      <c r="F282" s="32">
        <v>36</v>
      </c>
      <c r="G282" s="32">
        <v>3</v>
      </c>
      <c r="H282" s="32" t="s">
        <v>215</v>
      </c>
      <c r="I282" s="32" t="s">
        <v>1156</v>
      </c>
      <c r="J282" s="28" t="s">
        <v>506</v>
      </c>
    </row>
    <row r="283" spans="1:10" x14ac:dyDescent="0.2">
      <c r="A283" s="32">
        <v>52</v>
      </c>
      <c r="B283" s="32"/>
      <c r="C283" s="32" t="s">
        <v>154</v>
      </c>
      <c r="D283" s="32">
        <v>51</v>
      </c>
      <c r="E283" s="32" t="s">
        <v>170</v>
      </c>
      <c r="F283" s="32">
        <v>33</v>
      </c>
      <c r="G283" s="32">
        <v>3</v>
      </c>
      <c r="H283" s="32" t="s">
        <v>363</v>
      </c>
      <c r="I283" s="32" t="s">
        <v>1155</v>
      </c>
      <c r="J283" s="28" t="s">
        <v>507</v>
      </c>
    </row>
    <row r="284" spans="1:10" x14ac:dyDescent="0.2">
      <c r="A284" s="32">
        <v>51</v>
      </c>
      <c r="B284" s="32" t="s">
        <v>218</v>
      </c>
      <c r="C284" s="32" t="s">
        <v>62</v>
      </c>
      <c r="D284" s="32" t="s">
        <v>510</v>
      </c>
      <c r="E284" s="32" t="s">
        <v>66</v>
      </c>
      <c r="F284" s="32" t="s">
        <v>65</v>
      </c>
      <c r="G284" s="32">
        <v>3</v>
      </c>
      <c r="H284" s="32" t="s">
        <v>312</v>
      </c>
      <c r="I284" s="32" t="s">
        <v>1155</v>
      </c>
      <c r="J284" s="28" t="s">
        <v>511</v>
      </c>
    </row>
    <row r="285" spans="1:10" x14ac:dyDescent="0.2">
      <c r="A285" s="32">
        <v>51</v>
      </c>
      <c r="B285" s="32" t="s">
        <v>218</v>
      </c>
      <c r="C285" s="32" t="s">
        <v>172</v>
      </c>
      <c r="D285" s="32" t="s">
        <v>63</v>
      </c>
      <c r="E285" s="32" t="s">
        <v>159</v>
      </c>
      <c r="F285" s="32" t="s">
        <v>121</v>
      </c>
      <c r="G285" s="32">
        <v>3</v>
      </c>
      <c r="H285" s="32" t="s">
        <v>215</v>
      </c>
      <c r="I285" s="32" t="s">
        <v>1155</v>
      </c>
      <c r="J285" s="28" t="s">
        <v>301</v>
      </c>
    </row>
    <row r="286" spans="1:10" x14ac:dyDescent="0.2">
      <c r="A286" s="32">
        <v>51</v>
      </c>
      <c r="B286" s="32"/>
      <c r="C286" s="32" t="s">
        <v>128</v>
      </c>
      <c r="D286" s="32" t="s">
        <v>329</v>
      </c>
      <c r="E286" s="32" t="s">
        <v>62</v>
      </c>
      <c r="F286" s="32">
        <v>31</v>
      </c>
      <c r="G286" s="32">
        <v>3</v>
      </c>
      <c r="H286" s="32" t="s">
        <v>223</v>
      </c>
      <c r="I286" s="32" t="s">
        <v>1156</v>
      </c>
      <c r="J286" s="28" t="s">
        <v>509</v>
      </c>
    </row>
    <row r="287" spans="1:10" x14ac:dyDescent="0.2">
      <c r="A287" s="32">
        <v>51</v>
      </c>
      <c r="B287" s="32"/>
      <c r="C287" s="32" t="s">
        <v>62</v>
      </c>
      <c r="D287" s="32">
        <v>69</v>
      </c>
      <c r="E287" s="32" t="s">
        <v>142</v>
      </c>
      <c r="F287" s="32">
        <v>17</v>
      </c>
      <c r="G287" s="32">
        <v>3</v>
      </c>
      <c r="H287" s="32" t="s">
        <v>296</v>
      </c>
      <c r="I287" s="32" t="s">
        <v>1155</v>
      </c>
      <c r="J287" s="28" t="s">
        <v>486</v>
      </c>
    </row>
    <row r="288" spans="1:10" x14ac:dyDescent="0.2">
      <c r="A288" s="32">
        <v>50</v>
      </c>
      <c r="B288" s="32"/>
      <c r="C288" s="32" t="s">
        <v>172</v>
      </c>
      <c r="D288" s="32" t="s">
        <v>143</v>
      </c>
      <c r="E288" s="32" t="s">
        <v>207</v>
      </c>
      <c r="F288" s="32">
        <v>9</v>
      </c>
      <c r="G288" s="32">
        <v>3</v>
      </c>
      <c r="H288" s="32" t="s">
        <v>232</v>
      </c>
      <c r="I288" s="32" t="s">
        <v>1155</v>
      </c>
      <c r="J288" s="28" t="s">
        <v>520</v>
      </c>
    </row>
    <row r="289" spans="1:10" x14ac:dyDescent="0.2">
      <c r="A289" s="32">
        <v>50</v>
      </c>
      <c r="B289" s="32"/>
      <c r="C289" s="32" t="s">
        <v>163</v>
      </c>
      <c r="D289" s="32">
        <v>50</v>
      </c>
      <c r="E289" s="32" t="s">
        <v>159</v>
      </c>
      <c r="F289" s="32">
        <v>20</v>
      </c>
      <c r="G289" s="32">
        <v>3</v>
      </c>
      <c r="H289" s="32" t="s">
        <v>521</v>
      </c>
      <c r="I289" s="32" t="s">
        <v>1156</v>
      </c>
      <c r="J289" s="28" t="s">
        <v>522</v>
      </c>
    </row>
    <row r="290" spans="1:10" x14ac:dyDescent="0.2">
      <c r="A290" s="32">
        <v>50</v>
      </c>
      <c r="B290" s="32"/>
      <c r="C290" s="32" t="s">
        <v>154</v>
      </c>
      <c r="D290" s="32">
        <v>28</v>
      </c>
      <c r="E290" s="32" t="s">
        <v>133</v>
      </c>
      <c r="F290" s="32">
        <v>44</v>
      </c>
      <c r="G290" s="32">
        <v>3</v>
      </c>
      <c r="H290" s="32" t="s">
        <v>235</v>
      </c>
      <c r="I290" s="32" t="s">
        <v>1156</v>
      </c>
      <c r="J290" s="28" t="s">
        <v>527</v>
      </c>
    </row>
    <row r="291" spans="1:10" x14ac:dyDescent="0.2">
      <c r="A291" s="32">
        <v>50</v>
      </c>
      <c r="B291" s="32"/>
      <c r="C291" s="32" t="s">
        <v>154</v>
      </c>
      <c r="D291" s="32">
        <v>45</v>
      </c>
      <c r="E291" s="32" t="s">
        <v>22</v>
      </c>
      <c r="F291" s="32">
        <v>17</v>
      </c>
      <c r="G291" s="32">
        <v>3</v>
      </c>
      <c r="H291" s="32" t="s">
        <v>528</v>
      </c>
      <c r="I291" s="32" t="s">
        <v>1155</v>
      </c>
      <c r="J291" s="28" t="s">
        <v>529</v>
      </c>
    </row>
    <row r="292" spans="1:10" x14ac:dyDescent="0.2">
      <c r="A292" s="34">
        <v>50</v>
      </c>
      <c r="C292" s="17" t="s">
        <v>1118</v>
      </c>
      <c r="D292" s="34">
        <v>60</v>
      </c>
      <c r="E292" s="34" t="s">
        <v>1114</v>
      </c>
      <c r="F292" s="34" t="s">
        <v>174</v>
      </c>
      <c r="G292" s="34">
        <v>3</v>
      </c>
      <c r="H292" s="32" t="s">
        <v>285</v>
      </c>
      <c r="I292" s="32" t="s">
        <v>1156</v>
      </c>
      <c r="J292" s="28" t="s">
        <v>1183</v>
      </c>
    </row>
    <row r="293" spans="1:10" x14ac:dyDescent="0.2">
      <c r="A293" s="32">
        <v>145</v>
      </c>
      <c r="B293" s="32"/>
      <c r="C293" s="32" t="s">
        <v>154</v>
      </c>
      <c r="D293" s="32" t="s">
        <v>156</v>
      </c>
      <c r="E293" s="32" t="s">
        <v>69</v>
      </c>
      <c r="F293" s="32">
        <v>70</v>
      </c>
      <c r="G293" s="32">
        <v>4</v>
      </c>
      <c r="H293" s="32" t="s">
        <v>230</v>
      </c>
      <c r="I293" s="32" t="s">
        <v>1155</v>
      </c>
      <c r="J293" s="28" t="s">
        <v>231</v>
      </c>
    </row>
    <row r="294" spans="1:10" x14ac:dyDescent="0.2">
      <c r="A294" s="34">
        <v>120</v>
      </c>
      <c r="B294" s="100" t="s">
        <v>218</v>
      </c>
      <c r="C294" s="34" t="s">
        <v>1439</v>
      </c>
      <c r="D294" s="34" t="s">
        <v>145</v>
      </c>
      <c r="E294" s="100" t="s">
        <v>1440</v>
      </c>
      <c r="F294" s="100" t="s">
        <v>510</v>
      </c>
      <c r="G294" s="34">
        <v>4</v>
      </c>
      <c r="H294" s="71" t="s">
        <v>1271</v>
      </c>
      <c r="I294" s="32" t="s">
        <v>1155</v>
      </c>
      <c r="J294" s="20" t="s">
        <v>1441</v>
      </c>
    </row>
    <row r="295" spans="1:10" x14ac:dyDescent="0.2">
      <c r="A295" s="32">
        <v>106</v>
      </c>
      <c r="C295" s="32" t="s">
        <v>101</v>
      </c>
      <c r="D295" s="32" t="s">
        <v>523</v>
      </c>
      <c r="E295" s="32" t="s">
        <v>22</v>
      </c>
      <c r="F295" s="32" t="s">
        <v>55</v>
      </c>
      <c r="G295" s="32">
        <v>4</v>
      </c>
      <c r="H295" s="32" t="s">
        <v>227</v>
      </c>
      <c r="I295" s="32" t="s">
        <v>1156</v>
      </c>
      <c r="J295" s="28" t="s">
        <v>1148</v>
      </c>
    </row>
    <row r="296" spans="1:10" x14ac:dyDescent="0.2">
      <c r="A296" s="32">
        <v>102</v>
      </c>
      <c r="B296" s="32"/>
      <c r="C296" s="32" t="s">
        <v>163</v>
      </c>
      <c r="D296" s="32">
        <v>66</v>
      </c>
      <c r="E296" s="32" t="s">
        <v>101</v>
      </c>
      <c r="F296" s="32">
        <v>65</v>
      </c>
      <c r="G296" s="32">
        <v>4</v>
      </c>
      <c r="H296" s="32" t="s">
        <v>272</v>
      </c>
      <c r="I296" s="32" t="s">
        <v>1156</v>
      </c>
      <c r="J296" s="28" t="s">
        <v>273</v>
      </c>
    </row>
    <row r="297" spans="1:10" x14ac:dyDescent="0.2">
      <c r="A297" s="34">
        <v>100</v>
      </c>
      <c r="B297" s="34" t="s">
        <v>218</v>
      </c>
      <c r="C297" s="34" t="s">
        <v>1114</v>
      </c>
      <c r="D297" s="34" t="s">
        <v>174</v>
      </c>
      <c r="E297" s="34" t="s">
        <v>22</v>
      </c>
      <c r="F297" s="34" t="s">
        <v>196</v>
      </c>
      <c r="G297" s="34">
        <v>4</v>
      </c>
      <c r="H297" s="32" t="s">
        <v>285</v>
      </c>
      <c r="I297" s="32" t="s">
        <v>1156</v>
      </c>
      <c r="J297" s="28" t="s">
        <v>1183</v>
      </c>
    </row>
    <row r="298" spans="1:10" x14ac:dyDescent="0.2">
      <c r="A298" s="32">
        <v>97</v>
      </c>
      <c r="B298" s="32"/>
      <c r="C298" s="32" t="s">
        <v>163</v>
      </c>
      <c r="D298" s="32">
        <v>100</v>
      </c>
      <c r="E298" s="32" t="s">
        <v>211</v>
      </c>
      <c r="F298" s="32">
        <v>17</v>
      </c>
      <c r="G298" s="32">
        <v>4</v>
      </c>
      <c r="H298" s="32" t="s">
        <v>245</v>
      </c>
      <c r="I298" s="32" t="s">
        <v>1156</v>
      </c>
      <c r="J298" s="28" t="s">
        <v>287</v>
      </c>
    </row>
    <row r="299" spans="1:10" x14ac:dyDescent="0.2">
      <c r="A299" s="34">
        <v>94</v>
      </c>
      <c r="C299" s="34" t="s">
        <v>1144</v>
      </c>
      <c r="D299" s="34">
        <v>130</v>
      </c>
      <c r="E299" s="34" t="s">
        <v>1268</v>
      </c>
      <c r="F299" s="34">
        <v>28</v>
      </c>
      <c r="G299" s="34">
        <v>4</v>
      </c>
      <c r="H299" s="19" t="s">
        <v>1308</v>
      </c>
      <c r="I299" s="19" t="s">
        <v>1155</v>
      </c>
      <c r="J299" s="20" t="s">
        <v>1366</v>
      </c>
    </row>
    <row r="300" spans="1:10" x14ac:dyDescent="0.2">
      <c r="A300" s="34">
        <v>88</v>
      </c>
      <c r="C300" s="32" t="s">
        <v>154</v>
      </c>
      <c r="D300" s="34">
        <v>54</v>
      </c>
      <c r="E300" s="32" t="s">
        <v>22</v>
      </c>
      <c r="F300" s="34">
        <v>51</v>
      </c>
      <c r="G300" s="34">
        <v>4</v>
      </c>
      <c r="H300" s="34" t="s">
        <v>980</v>
      </c>
      <c r="I300" s="32" t="s">
        <v>1156</v>
      </c>
      <c r="J300" s="20" t="s">
        <v>1157</v>
      </c>
    </row>
    <row r="301" spans="1:10" x14ac:dyDescent="0.2">
      <c r="A301" s="32">
        <v>87</v>
      </c>
      <c r="B301" s="32"/>
      <c r="C301" s="32" t="s">
        <v>118</v>
      </c>
      <c r="D301" s="32">
        <v>84</v>
      </c>
      <c r="E301" s="32" t="s">
        <v>159</v>
      </c>
      <c r="F301" s="32" t="s">
        <v>143</v>
      </c>
      <c r="G301" s="32">
        <v>4</v>
      </c>
      <c r="H301" s="32" t="s">
        <v>302</v>
      </c>
      <c r="I301" s="32" t="s">
        <v>1155</v>
      </c>
      <c r="J301" s="28" t="s">
        <v>316</v>
      </c>
    </row>
    <row r="302" spans="1:10" x14ac:dyDescent="0.2">
      <c r="A302" s="32">
        <v>86</v>
      </c>
      <c r="B302" s="32"/>
      <c r="C302" s="32" t="s">
        <v>128</v>
      </c>
      <c r="D302" s="32" t="s">
        <v>174</v>
      </c>
      <c r="E302" s="32" t="s">
        <v>74</v>
      </c>
      <c r="F302" s="32">
        <v>43</v>
      </c>
      <c r="G302" s="32">
        <v>4</v>
      </c>
      <c r="H302" s="32" t="s">
        <v>237</v>
      </c>
      <c r="I302" s="32" t="s">
        <v>1155</v>
      </c>
      <c r="J302" s="28" t="s">
        <v>318</v>
      </c>
    </row>
    <row r="303" spans="1:10" x14ac:dyDescent="0.2">
      <c r="A303" s="32">
        <v>84</v>
      </c>
      <c r="B303" s="32"/>
      <c r="C303" s="32" t="s">
        <v>44</v>
      </c>
      <c r="D303" s="32">
        <v>40</v>
      </c>
      <c r="E303" s="32" t="s">
        <v>101</v>
      </c>
      <c r="F303" s="32">
        <v>46</v>
      </c>
      <c r="G303" s="32">
        <v>4</v>
      </c>
      <c r="H303" s="32" t="s">
        <v>247</v>
      </c>
      <c r="I303" s="32" t="s">
        <v>1155</v>
      </c>
      <c r="J303" s="28" t="s">
        <v>332</v>
      </c>
    </row>
    <row r="304" spans="1:10" x14ac:dyDescent="0.2">
      <c r="A304" s="32">
        <v>83</v>
      </c>
      <c r="B304" s="32"/>
      <c r="C304" s="32" t="s">
        <v>62</v>
      </c>
      <c r="D304" s="32">
        <v>45</v>
      </c>
      <c r="E304" s="32" t="s">
        <v>59</v>
      </c>
      <c r="F304" s="32" t="s">
        <v>46</v>
      </c>
      <c r="G304" s="32">
        <v>4</v>
      </c>
      <c r="H304" s="32" t="s">
        <v>285</v>
      </c>
      <c r="I304" s="32" t="s">
        <v>1155</v>
      </c>
      <c r="J304" s="28" t="s">
        <v>333</v>
      </c>
    </row>
    <row r="305" spans="1:10" x14ac:dyDescent="0.2">
      <c r="A305" s="32">
        <v>81</v>
      </c>
      <c r="B305" s="32" t="s">
        <v>218</v>
      </c>
      <c r="C305" s="32" t="s">
        <v>163</v>
      </c>
      <c r="D305" s="32" t="s">
        <v>156</v>
      </c>
      <c r="E305" s="32" t="s">
        <v>211</v>
      </c>
      <c r="F305" s="32" t="s">
        <v>121</v>
      </c>
      <c r="G305" s="32">
        <v>4</v>
      </c>
      <c r="H305" s="32" t="s">
        <v>288</v>
      </c>
      <c r="I305" s="32" t="s">
        <v>1155</v>
      </c>
      <c r="J305" s="28" t="s">
        <v>341</v>
      </c>
    </row>
    <row r="306" spans="1:10" x14ac:dyDescent="0.2">
      <c r="A306" s="32">
        <v>81</v>
      </c>
      <c r="B306" s="32"/>
      <c r="C306" s="32" t="s">
        <v>163</v>
      </c>
      <c r="D306" s="32">
        <v>52</v>
      </c>
      <c r="E306" s="32" t="s">
        <v>101</v>
      </c>
      <c r="F306" s="32">
        <v>38</v>
      </c>
      <c r="G306" s="32">
        <v>4</v>
      </c>
      <c r="H306" s="32" t="s">
        <v>290</v>
      </c>
      <c r="I306" s="32" t="s">
        <v>1156</v>
      </c>
      <c r="J306" s="28" t="s">
        <v>342</v>
      </c>
    </row>
    <row r="307" spans="1:10" x14ac:dyDescent="0.2">
      <c r="A307" s="32">
        <v>80</v>
      </c>
      <c r="B307" s="32"/>
      <c r="C307" s="32" t="s">
        <v>68</v>
      </c>
      <c r="D307" s="32">
        <v>27</v>
      </c>
      <c r="E307" s="32" t="s">
        <v>170</v>
      </c>
      <c r="F307" s="32">
        <v>61</v>
      </c>
      <c r="G307" s="32">
        <v>4</v>
      </c>
      <c r="H307" s="32" t="s">
        <v>280</v>
      </c>
      <c r="I307" s="32" t="s">
        <v>1156</v>
      </c>
      <c r="J307" s="28" t="s">
        <v>347</v>
      </c>
    </row>
    <row r="308" spans="1:10" x14ac:dyDescent="0.2">
      <c r="A308" s="32">
        <v>80</v>
      </c>
      <c r="B308" s="32"/>
      <c r="C308" s="32" t="s">
        <v>1347</v>
      </c>
      <c r="D308" s="32">
        <v>42</v>
      </c>
      <c r="E308" s="32" t="s">
        <v>1268</v>
      </c>
      <c r="F308" s="32" t="s">
        <v>111</v>
      </c>
      <c r="G308" s="32">
        <v>4</v>
      </c>
      <c r="H308" s="32" t="s">
        <v>1308</v>
      </c>
      <c r="I308" s="32" t="s">
        <v>1156</v>
      </c>
      <c r="J308" s="28" t="s">
        <v>1357</v>
      </c>
    </row>
    <row r="309" spans="1:10" x14ac:dyDescent="0.2">
      <c r="A309" s="34">
        <v>78</v>
      </c>
      <c r="C309" s="34" t="s">
        <v>80</v>
      </c>
      <c r="D309" s="34">
        <v>42</v>
      </c>
      <c r="E309" s="34" t="s">
        <v>1263</v>
      </c>
      <c r="F309" s="34">
        <v>73</v>
      </c>
      <c r="G309" s="34">
        <v>4</v>
      </c>
      <c r="H309" s="34" t="s">
        <v>1271</v>
      </c>
      <c r="I309" s="34" t="s">
        <v>1155</v>
      </c>
      <c r="J309" s="20" t="s">
        <v>1277</v>
      </c>
    </row>
    <row r="310" spans="1:10" x14ac:dyDescent="0.2">
      <c r="A310" s="34">
        <v>76</v>
      </c>
      <c r="C310" s="34" t="s">
        <v>22</v>
      </c>
      <c r="D310" s="34">
        <v>88</v>
      </c>
      <c r="E310" s="34" t="s">
        <v>44</v>
      </c>
      <c r="F310" s="34">
        <v>52</v>
      </c>
      <c r="G310" s="34">
        <v>4</v>
      </c>
      <c r="H310" s="27" t="s">
        <v>1308</v>
      </c>
      <c r="I310" s="32" t="s">
        <v>1155</v>
      </c>
      <c r="J310" s="28" t="s">
        <v>1316</v>
      </c>
    </row>
    <row r="311" spans="1:10" x14ac:dyDescent="0.2">
      <c r="A311" s="32">
        <v>75</v>
      </c>
      <c r="B311" s="32"/>
      <c r="C311" s="32" t="s">
        <v>136</v>
      </c>
      <c r="D311" s="32" t="s">
        <v>137</v>
      </c>
      <c r="E311" s="32" t="s">
        <v>142</v>
      </c>
      <c r="F311" s="32">
        <v>25</v>
      </c>
      <c r="G311" s="32">
        <v>4</v>
      </c>
      <c r="H311" s="32" t="s">
        <v>363</v>
      </c>
      <c r="I311" s="32" t="s">
        <v>1155</v>
      </c>
      <c r="J311" s="28" t="s">
        <v>364</v>
      </c>
    </row>
    <row r="312" spans="1:10" x14ac:dyDescent="0.2">
      <c r="A312" s="32">
        <v>74</v>
      </c>
      <c r="B312" s="32"/>
      <c r="C312" s="32" t="s">
        <v>163</v>
      </c>
      <c r="D312" s="32">
        <v>75</v>
      </c>
      <c r="E312" s="32" t="s">
        <v>211</v>
      </c>
      <c r="F312" s="32">
        <v>44</v>
      </c>
      <c r="G312" s="32">
        <v>4</v>
      </c>
      <c r="H312" s="32" t="s">
        <v>245</v>
      </c>
      <c r="I312" s="32" t="s">
        <v>1155</v>
      </c>
      <c r="J312" s="28" t="s">
        <v>375</v>
      </c>
    </row>
    <row r="313" spans="1:10" x14ac:dyDescent="0.2">
      <c r="A313" s="32">
        <v>73</v>
      </c>
      <c r="B313" s="32"/>
      <c r="C313" s="32" t="s">
        <v>172</v>
      </c>
      <c r="D313" s="32">
        <v>65</v>
      </c>
      <c r="E313" s="32" t="s">
        <v>62</v>
      </c>
      <c r="F313" s="32">
        <v>37</v>
      </c>
      <c r="G313" s="32">
        <v>4</v>
      </c>
      <c r="H313" s="32" t="s">
        <v>215</v>
      </c>
      <c r="I313" s="32" t="s">
        <v>1155</v>
      </c>
      <c r="J313" s="28" t="s">
        <v>377</v>
      </c>
    </row>
    <row r="314" spans="1:10" x14ac:dyDescent="0.2">
      <c r="A314" s="34">
        <v>73</v>
      </c>
      <c r="C314" s="32" t="s">
        <v>133</v>
      </c>
      <c r="D314" s="34">
        <v>63</v>
      </c>
      <c r="E314" s="32" t="s">
        <v>101</v>
      </c>
      <c r="F314" s="34" t="s">
        <v>55</v>
      </c>
      <c r="G314" s="34">
        <v>4</v>
      </c>
      <c r="H314" s="32" t="s">
        <v>1092</v>
      </c>
      <c r="I314" s="32" t="s">
        <v>1156</v>
      </c>
      <c r="J314" s="28" t="s">
        <v>1170</v>
      </c>
    </row>
    <row r="315" spans="1:10" x14ac:dyDescent="0.2">
      <c r="A315" s="34">
        <v>73</v>
      </c>
      <c r="C315" s="34" t="s">
        <v>80</v>
      </c>
      <c r="D315" s="34">
        <v>111</v>
      </c>
      <c r="E315" s="34" t="s">
        <v>1268</v>
      </c>
      <c r="F315" s="34">
        <v>14</v>
      </c>
      <c r="G315" s="34">
        <v>4</v>
      </c>
      <c r="H315" s="34" t="s">
        <v>1184</v>
      </c>
      <c r="I315" s="34" t="s">
        <v>1156</v>
      </c>
      <c r="J315" s="20" t="s">
        <v>1269</v>
      </c>
    </row>
    <row r="316" spans="1:10" x14ac:dyDescent="0.2">
      <c r="A316" s="32">
        <v>72</v>
      </c>
      <c r="B316" s="32"/>
      <c r="C316" s="32" t="s">
        <v>62</v>
      </c>
      <c r="D316" s="32">
        <v>50</v>
      </c>
      <c r="E316" s="32" t="s">
        <v>26</v>
      </c>
      <c r="F316" s="32">
        <v>40</v>
      </c>
      <c r="G316" s="32">
        <v>4</v>
      </c>
      <c r="H316" s="32" t="s">
        <v>220</v>
      </c>
      <c r="I316" s="32" t="s">
        <v>1155</v>
      </c>
      <c r="J316" s="28" t="s">
        <v>379</v>
      </c>
    </row>
    <row r="317" spans="1:10" x14ac:dyDescent="0.2">
      <c r="A317" s="32">
        <v>72</v>
      </c>
      <c r="B317" s="32"/>
      <c r="C317" s="32" t="s">
        <v>386</v>
      </c>
      <c r="D317" s="32">
        <v>24</v>
      </c>
      <c r="E317" s="32" t="s">
        <v>44</v>
      </c>
      <c r="F317" s="32">
        <v>66</v>
      </c>
      <c r="G317" s="32">
        <v>4</v>
      </c>
      <c r="H317" s="32" t="s">
        <v>387</v>
      </c>
      <c r="I317" s="32" t="s">
        <v>1155</v>
      </c>
      <c r="J317" s="28" t="s">
        <v>388</v>
      </c>
    </row>
    <row r="318" spans="1:10" x14ac:dyDescent="0.2">
      <c r="A318" s="32">
        <v>72</v>
      </c>
      <c r="B318" s="32"/>
      <c r="C318" s="32" t="s">
        <v>80</v>
      </c>
      <c r="D318" s="32">
        <v>103</v>
      </c>
      <c r="E318" s="32" t="s">
        <v>101</v>
      </c>
      <c r="F318" s="32">
        <v>37</v>
      </c>
      <c r="G318" s="32">
        <v>4</v>
      </c>
      <c r="H318" s="32" t="s">
        <v>312</v>
      </c>
      <c r="I318" s="32" t="s">
        <v>1156</v>
      </c>
      <c r="J318" s="28" t="s">
        <v>313</v>
      </c>
    </row>
    <row r="319" spans="1:10" x14ac:dyDescent="0.2">
      <c r="A319" s="34">
        <v>72</v>
      </c>
      <c r="C319" s="34" t="s">
        <v>1263</v>
      </c>
      <c r="D319" s="34">
        <v>172</v>
      </c>
      <c r="E319" s="34" t="s">
        <v>101</v>
      </c>
      <c r="F319" s="34">
        <v>27</v>
      </c>
      <c r="G319" s="34">
        <v>4</v>
      </c>
      <c r="H319" s="34" t="s">
        <v>1181</v>
      </c>
      <c r="I319" s="34" t="s">
        <v>1155</v>
      </c>
      <c r="J319" s="20" t="s">
        <v>1274</v>
      </c>
    </row>
    <row r="320" spans="1:10" x14ac:dyDescent="0.2">
      <c r="A320" s="34">
        <v>71</v>
      </c>
      <c r="C320" s="32" t="s">
        <v>101</v>
      </c>
      <c r="D320" s="34">
        <v>38</v>
      </c>
      <c r="E320" s="32" t="s">
        <v>163</v>
      </c>
      <c r="F320" s="34">
        <v>26</v>
      </c>
      <c r="G320" s="32">
        <v>4</v>
      </c>
      <c r="H320" s="34" t="s">
        <v>285</v>
      </c>
      <c r="I320" s="34" t="s">
        <v>1156</v>
      </c>
      <c r="J320" s="20" t="s">
        <v>1209</v>
      </c>
    </row>
    <row r="321" spans="1:10" x14ac:dyDescent="0.2">
      <c r="A321" s="32">
        <v>69</v>
      </c>
      <c r="B321" s="32"/>
      <c r="C321" s="32" t="s">
        <v>22</v>
      </c>
      <c r="D321" s="32">
        <v>36</v>
      </c>
      <c r="E321" s="32" t="s">
        <v>101</v>
      </c>
      <c r="F321" s="32">
        <v>35</v>
      </c>
      <c r="G321" s="32">
        <v>4</v>
      </c>
      <c r="H321" s="32" t="s">
        <v>223</v>
      </c>
      <c r="I321" s="32" t="s">
        <v>1155</v>
      </c>
      <c r="J321" s="28" t="s">
        <v>397</v>
      </c>
    </row>
    <row r="322" spans="1:10" x14ac:dyDescent="0.2">
      <c r="A322" s="34">
        <v>69</v>
      </c>
      <c r="C322" s="34" t="s">
        <v>80</v>
      </c>
      <c r="D322" s="34">
        <v>49</v>
      </c>
      <c r="E322" s="34" t="s">
        <v>44</v>
      </c>
      <c r="F322" s="34">
        <v>12</v>
      </c>
      <c r="G322" s="34">
        <v>4</v>
      </c>
      <c r="H322" s="34" t="s">
        <v>294</v>
      </c>
      <c r="I322" s="34" t="s">
        <v>1156</v>
      </c>
      <c r="J322" s="20" t="s">
        <v>1180</v>
      </c>
    </row>
    <row r="323" spans="1:10" x14ac:dyDescent="0.2">
      <c r="A323" s="34">
        <v>69</v>
      </c>
      <c r="B323" s="100"/>
      <c r="C323" s="71" t="s">
        <v>1443</v>
      </c>
      <c r="D323" s="100" t="s">
        <v>64</v>
      </c>
      <c r="E323" s="34" t="s">
        <v>1445</v>
      </c>
      <c r="F323" s="34">
        <v>37</v>
      </c>
      <c r="G323" s="34">
        <v>4</v>
      </c>
      <c r="H323" s="71" t="s">
        <v>1409</v>
      </c>
      <c r="I323" s="32" t="s">
        <v>1155</v>
      </c>
      <c r="J323" s="20" t="s">
        <v>1450</v>
      </c>
    </row>
    <row r="324" spans="1:10" x14ac:dyDescent="0.2">
      <c r="A324" s="32">
        <v>67</v>
      </c>
      <c r="B324" s="32"/>
      <c r="C324" s="32" t="s">
        <v>154</v>
      </c>
      <c r="D324" s="32">
        <v>51</v>
      </c>
      <c r="E324" s="32" t="s">
        <v>44</v>
      </c>
      <c r="F324" s="32">
        <v>38</v>
      </c>
      <c r="G324" s="32">
        <v>4</v>
      </c>
      <c r="H324" s="32" t="s">
        <v>410</v>
      </c>
      <c r="I324" s="32" t="s">
        <v>1155</v>
      </c>
      <c r="J324" s="28" t="s">
        <v>411</v>
      </c>
    </row>
    <row r="325" spans="1:10" x14ac:dyDescent="0.2">
      <c r="A325" s="34">
        <v>67</v>
      </c>
      <c r="C325" s="34" t="s">
        <v>22</v>
      </c>
      <c r="D325" s="34">
        <v>29</v>
      </c>
      <c r="E325" s="34" t="s">
        <v>1347</v>
      </c>
      <c r="F325" s="34">
        <v>50</v>
      </c>
      <c r="G325" s="34">
        <v>4</v>
      </c>
      <c r="H325" s="34" t="s">
        <v>326</v>
      </c>
      <c r="I325" s="34" t="s">
        <v>1156</v>
      </c>
      <c r="J325" s="20" t="s">
        <v>1372</v>
      </c>
    </row>
    <row r="326" spans="1:10" x14ac:dyDescent="0.2">
      <c r="A326" s="34">
        <v>66</v>
      </c>
      <c r="C326" s="32" t="s">
        <v>101</v>
      </c>
      <c r="D326" s="34">
        <v>40</v>
      </c>
      <c r="E326" s="32" t="s">
        <v>70</v>
      </c>
      <c r="F326" s="34" t="s">
        <v>145</v>
      </c>
      <c r="G326" s="34">
        <v>4</v>
      </c>
      <c r="H326" s="32" t="s">
        <v>419</v>
      </c>
      <c r="I326" s="34" t="s">
        <v>1155</v>
      </c>
      <c r="J326" s="28" t="s">
        <v>1191</v>
      </c>
    </row>
    <row r="327" spans="1:10" x14ac:dyDescent="0.2">
      <c r="A327" s="34">
        <v>66</v>
      </c>
      <c r="C327" s="34" t="s">
        <v>1263</v>
      </c>
      <c r="D327" s="34">
        <v>69</v>
      </c>
      <c r="E327" s="34" t="s">
        <v>22</v>
      </c>
      <c r="F327" s="34" t="s">
        <v>94</v>
      </c>
      <c r="G327" s="34">
        <v>4</v>
      </c>
      <c r="H327" s="34" t="s">
        <v>822</v>
      </c>
      <c r="I327" s="34" t="s">
        <v>1155</v>
      </c>
      <c r="J327" s="20" t="s">
        <v>1279</v>
      </c>
    </row>
    <row r="328" spans="1:10" x14ac:dyDescent="0.2">
      <c r="A328" s="34">
        <v>66</v>
      </c>
      <c r="C328" s="34" t="s">
        <v>22</v>
      </c>
      <c r="D328" s="34">
        <v>76</v>
      </c>
      <c r="E328" s="34" t="s">
        <v>44</v>
      </c>
      <c r="F328" s="34">
        <v>54</v>
      </c>
      <c r="G328" s="34">
        <v>4</v>
      </c>
      <c r="H328" s="34" t="s">
        <v>1311</v>
      </c>
      <c r="I328" s="32" t="s">
        <v>1156</v>
      </c>
      <c r="J328" s="20" t="s">
        <v>1312</v>
      </c>
    </row>
    <row r="329" spans="1:10" x14ac:dyDescent="0.2">
      <c r="A329" s="32">
        <v>65</v>
      </c>
      <c r="B329" s="32" t="s">
        <v>218</v>
      </c>
      <c r="C329" s="32" t="s">
        <v>59</v>
      </c>
      <c r="D329" s="32" t="s">
        <v>27</v>
      </c>
      <c r="E329" s="32" t="s">
        <v>136</v>
      </c>
      <c r="F329" s="32" t="s">
        <v>111</v>
      </c>
      <c r="G329" s="32">
        <v>4</v>
      </c>
      <c r="H329" s="32" t="s">
        <v>223</v>
      </c>
      <c r="I329" s="32" t="s">
        <v>1156</v>
      </c>
      <c r="J329" s="28" t="s">
        <v>418</v>
      </c>
    </row>
    <row r="330" spans="1:10" x14ac:dyDescent="0.2">
      <c r="A330" s="34">
        <v>64</v>
      </c>
      <c r="C330" s="32" t="s">
        <v>101</v>
      </c>
      <c r="D330" s="32">
        <v>54</v>
      </c>
      <c r="E330" s="34" t="s">
        <v>1116</v>
      </c>
      <c r="F330" s="34">
        <v>30</v>
      </c>
      <c r="G330" s="32">
        <v>4</v>
      </c>
      <c r="H330" s="32" t="s">
        <v>1231</v>
      </c>
      <c r="I330" s="32" t="s">
        <v>1155</v>
      </c>
      <c r="J330" s="28" t="s">
        <v>1232</v>
      </c>
    </row>
    <row r="331" spans="1:10" x14ac:dyDescent="0.2">
      <c r="A331" s="32">
        <v>63</v>
      </c>
      <c r="B331" s="32" t="s">
        <v>218</v>
      </c>
      <c r="C331" s="32" t="s">
        <v>163</v>
      </c>
      <c r="D331" s="32" t="s">
        <v>168</v>
      </c>
      <c r="E331" s="32" t="s">
        <v>154</v>
      </c>
      <c r="F331" s="32" t="s">
        <v>104</v>
      </c>
      <c r="G331" s="32">
        <v>4</v>
      </c>
      <c r="H331" s="32" t="s">
        <v>227</v>
      </c>
      <c r="I331" s="32" t="s">
        <v>1156</v>
      </c>
      <c r="J331" s="28" t="s">
        <v>436</v>
      </c>
    </row>
    <row r="332" spans="1:10" x14ac:dyDescent="0.2">
      <c r="A332" s="32">
        <v>63</v>
      </c>
      <c r="B332" s="32"/>
      <c r="C332" s="32" t="s">
        <v>172</v>
      </c>
      <c r="D332" s="32">
        <v>80</v>
      </c>
      <c r="E332" s="32" t="s">
        <v>211</v>
      </c>
      <c r="F332" s="32">
        <v>32</v>
      </c>
      <c r="G332" s="32">
        <v>4</v>
      </c>
      <c r="H332" s="32" t="s">
        <v>285</v>
      </c>
      <c r="I332" s="32" t="s">
        <v>1156</v>
      </c>
      <c r="J332" s="28" t="s">
        <v>437</v>
      </c>
    </row>
    <row r="333" spans="1:10" x14ac:dyDescent="0.2">
      <c r="A333" s="34">
        <v>62</v>
      </c>
      <c r="C333" s="32" t="s">
        <v>101</v>
      </c>
      <c r="D333" s="34">
        <v>37</v>
      </c>
      <c r="E333" s="32" t="s">
        <v>133</v>
      </c>
      <c r="F333" s="34">
        <v>32</v>
      </c>
      <c r="G333" s="34">
        <v>4</v>
      </c>
      <c r="H333" s="32" t="s">
        <v>822</v>
      </c>
      <c r="I333" s="32" t="s">
        <v>1155</v>
      </c>
      <c r="J333" s="28" t="s">
        <v>1174</v>
      </c>
    </row>
    <row r="334" spans="1:10" x14ac:dyDescent="0.2">
      <c r="A334" s="34">
        <v>61</v>
      </c>
      <c r="C334" s="34" t="s">
        <v>154</v>
      </c>
      <c r="D334" s="34">
        <v>33</v>
      </c>
      <c r="E334" s="34" t="s">
        <v>22</v>
      </c>
      <c r="F334" s="34">
        <v>31</v>
      </c>
      <c r="G334" s="34">
        <v>4</v>
      </c>
      <c r="H334" s="34" t="s">
        <v>230</v>
      </c>
      <c r="I334" s="34" t="s">
        <v>1156</v>
      </c>
      <c r="J334" s="20" t="s">
        <v>1189</v>
      </c>
    </row>
    <row r="335" spans="1:10" x14ac:dyDescent="0.2">
      <c r="A335" s="32">
        <v>60</v>
      </c>
      <c r="B335" s="32" t="s">
        <v>218</v>
      </c>
      <c r="C335" s="32" t="s">
        <v>163</v>
      </c>
      <c r="D335" s="32" t="s">
        <v>47</v>
      </c>
      <c r="E335" s="32" t="s">
        <v>159</v>
      </c>
      <c r="F335" s="32" t="s">
        <v>75</v>
      </c>
      <c r="G335" s="32">
        <v>4</v>
      </c>
      <c r="H335" s="32" t="s">
        <v>256</v>
      </c>
      <c r="I335" s="32" t="s">
        <v>1155</v>
      </c>
      <c r="J335" s="28" t="s">
        <v>444</v>
      </c>
    </row>
    <row r="336" spans="1:10" x14ac:dyDescent="0.2">
      <c r="A336" s="33">
        <v>59</v>
      </c>
      <c r="B336" s="32"/>
      <c r="C336" s="33" t="s">
        <v>172</v>
      </c>
      <c r="D336" s="32" t="s">
        <v>176</v>
      </c>
      <c r="E336" s="33" t="s">
        <v>66</v>
      </c>
      <c r="F336" s="32">
        <v>24</v>
      </c>
      <c r="G336" s="32">
        <v>4</v>
      </c>
      <c r="H336" s="33" t="s">
        <v>235</v>
      </c>
      <c r="I336" s="33" t="s">
        <v>1155</v>
      </c>
      <c r="J336" s="31" t="s">
        <v>304</v>
      </c>
    </row>
    <row r="337" spans="1:10" x14ac:dyDescent="0.2">
      <c r="A337" s="32">
        <v>58</v>
      </c>
      <c r="B337" s="32"/>
      <c r="C337" s="32" t="s">
        <v>59</v>
      </c>
      <c r="D337" s="32" t="s">
        <v>461</v>
      </c>
      <c r="E337" s="32" t="s">
        <v>136</v>
      </c>
      <c r="F337" s="32">
        <v>25</v>
      </c>
      <c r="G337" s="32">
        <v>4</v>
      </c>
      <c r="H337" s="32" t="s">
        <v>344</v>
      </c>
      <c r="I337" s="32" t="s">
        <v>1155</v>
      </c>
      <c r="J337" s="28" t="s">
        <v>462</v>
      </c>
    </row>
    <row r="338" spans="1:10" x14ac:dyDescent="0.2">
      <c r="A338" s="32">
        <v>58</v>
      </c>
      <c r="B338" s="32"/>
      <c r="C338" s="32" t="s">
        <v>172</v>
      </c>
      <c r="D338" s="32">
        <v>88</v>
      </c>
      <c r="E338" s="32" t="s">
        <v>208</v>
      </c>
      <c r="F338" s="32">
        <v>21</v>
      </c>
      <c r="G338" s="32">
        <v>4</v>
      </c>
      <c r="H338" s="32" t="s">
        <v>404</v>
      </c>
      <c r="I338" s="32" t="s">
        <v>1155</v>
      </c>
      <c r="J338" s="28" t="s">
        <v>463</v>
      </c>
    </row>
    <row r="339" spans="1:10" x14ac:dyDescent="0.2">
      <c r="A339" s="32">
        <v>58</v>
      </c>
      <c r="B339" s="32"/>
      <c r="C339" s="32" t="s">
        <v>163</v>
      </c>
      <c r="D339" s="32">
        <v>38</v>
      </c>
      <c r="E339" s="32" t="s">
        <v>69</v>
      </c>
      <c r="F339" s="32">
        <v>58</v>
      </c>
      <c r="G339" s="32">
        <v>4</v>
      </c>
      <c r="H339" s="32" t="s">
        <v>423</v>
      </c>
      <c r="I339" s="32" t="s">
        <v>1155</v>
      </c>
      <c r="J339" s="28" t="s">
        <v>372</v>
      </c>
    </row>
    <row r="340" spans="1:10" x14ac:dyDescent="0.2">
      <c r="A340" s="32">
        <v>57</v>
      </c>
      <c r="B340" s="32" t="s">
        <v>218</v>
      </c>
      <c r="C340" s="32" t="s">
        <v>62</v>
      </c>
      <c r="D340" s="32" t="s">
        <v>63</v>
      </c>
      <c r="E340" s="32" t="s">
        <v>136</v>
      </c>
      <c r="F340" s="32" t="s">
        <v>53</v>
      </c>
      <c r="G340" s="32">
        <v>4</v>
      </c>
      <c r="H340" s="32" t="s">
        <v>324</v>
      </c>
      <c r="I340" s="32" t="s">
        <v>1156</v>
      </c>
      <c r="J340" s="28" t="s">
        <v>325</v>
      </c>
    </row>
    <row r="341" spans="1:10" x14ac:dyDescent="0.2">
      <c r="A341" s="32">
        <v>57</v>
      </c>
      <c r="B341" s="32"/>
      <c r="C341" s="32" t="s">
        <v>163</v>
      </c>
      <c r="D341" s="32">
        <v>52</v>
      </c>
      <c r="E341" s="32" t="s">
        <v>62</v>
      </c>
      <c r="F341" s="32">
        <v>23</v>
      </c>
      <c r="G341" s="32">
        <v>4</v>
      </c>
      <c r="H341" s="32" t="s">
        <v>326</v>
      </c>
      <c r="I341" s="32" t="s">
        <v>1155</v>
      </c>
      <c r="J341" s="28" t="s">
        <v>470</v>
      </c>
    </row>
    <row r="342" spans="1:10" x14ac:dyDescent="0.2">
      <c r="A342" s="32">
        <v>57</v>
      </c>
      <c r="B342" s="32"/>
      <c r="C342" s="32" t="s">
        <v>172</v>
      </c>
      <c r="D342" s="32" t="s">
        <v>178</v>
      </c>
      <c r="E342" s="32" t="s">
        <v>69</v>
      </c>
      <c r="F342" s="32">
        <v>15</v>
      </c>
      <c r="G342" s="32">
        <v>4</v>
      </c>
      <c r="H342" s="32" t="s">
        <v>294</v>
      </c>
      <c r="I342" s="32" t="s">
        <v>1156</v>
      </c>
      <c r="J342" s="28" t="s">
        <v>473</v>
      </c>
    </row>
    <row r="343" spans="1:10" x14ac:dyDescent="0.2">
      <c r="A343" s="32">
        <v>55</v>
      </c>
      <c r="B343" s="32"/>
      <c r="C343" s="32" t="s">
        <v>74</v>
      </c>
      <c r="D343" s="32">
        <v>53</v>
      </c>
      <c r="E343" s="32" t="s">
        <v>136</v>
      </c>
      <c r="F343" s="32">
        <v>18</v>
      </c>
      <c r="G343" s="32">
        <v>4</v>
      </c>
      <c r="H343" s="32" t="s">
        <v>326</v>
      </c>
      <c r="I343" s="32" t="s">
        <v>1155</v>
      </c>
      <c r="J343" s="28" t="s">
        <v>480</v>
      </c>
    </row>
    <row r="344" spans="1:10" x14ac:dyDescent="0.2">
      <c r="A344" s="32">
        <v>55</v>
      </c>
      <c r="B344" s="32"/>
      <c r="C344" s="32" t="s">
        <v>69</v>
      </c>
      <c r="D344" s="32">
        <v>26</v>
      </c>
      <c r="E344" s="32" t="s">
        <v>154</v>
      </c>
      <c r="F344" s="32">
        <v>45</v>
      </c>
      <c r="G344" s="32">
        <v>4</v>
      </c>
      <c r="H344" s="32" t="s">
        <v>363</v>
      </c>
      <c r="I344" s="32" t="s">
        <v>1156</v>
      </c>
      <c r="J344" s="28" t="s">
        <v>484</v>
      </c>
    </row>
    <row r="345" spans="1:10" x14ac:dyDescent="0.2">
      <c r="A345" s="32">
        <v>54</v>
      </c>
      <c r="B345" s="32"/>
      <c r="C345" s="32" t="s">
        <v>136</v>
      </c>
      <c r="D345" s="32">
        <v>15</v>
      </c>
      <c r="E345" s="32" t="s">
        <v>62</v>
      </c>
      <c r="F345" s="32">
        <v>38</v>
      </c>
      <c r="G345" s="32">
        <v>4</v>
      </c>
      <c r="H345" s="32" t="s">
        <v>363</v>
      </c>
      <c r="I345" s="32" t="s">
        <v>1156</v>
      </c>
      <c r="J345" s="28" t="s">
        <v>488</v>
      </c>
    </row>
    <row r="346" spans="1:10" x14ac:dyDescent="0.2">
      <c r="A346" s="32">
        <v>54</v>
      </c>
      <c r="B346" s="32"/>
      <c r="C346" s="32" t="s">
        <v>386</v>
      </c>
      <c r="D346" s="32">
        <v>16</v>
      </c>
      <c r="E346" s="32" t="s">
        <v>44</v>
      </c>
      <c r="F346" s="32">
        <v>35</v>
      </c>
      <c r="G346" s="32">
        <v>4</v>
      </c>
      <c r="H346" s="32" t="s">
        <v>294</v>
      </c>
      <c r="I346" s="32" t="s">
        <v>1155</v>
      </c>
      <c r="J346" s="28" t="s">
        <v>494</v>
      </c>
    </row>
    <row r="347" spans="1:10" x14ac:dyDescent="0.2">
      <c r="A347" s="32">
        <v>53</v>
      </c>
      <c r="B347" s="32"/>
      <c r="C347" s="32" t="s">
        <v>59</v>
      </c>
      <c r="D347" s="32">
        <v>29</v>
      </c>
      <c r="E347" s="32" t="s">
        <v>74</v>
      </c>
      <c r="F347" s="32">
        <v>67</v>
      </c>
      <c r="G347" s="32">
        <v>4</v>
      </c>
      <c r="H347" s="32" t="s">
        <v>404</v>
      </c>
      <c r="I347" s="32" t="s">
        <v>1155</v>
      </c>
      <c r="J347" s="28" t="s">
        <v>496</v>
      </c>
    </row>
    <row r="348" spans="1:10" x14ac:dyDescent="0.2">
      <c r="A348" s="32">
        <v>53</v>
      </c>
      <c r="B348" s="32"/>
      <c r="C348" s="32" t="s">
        <v>154</v>
      </c>
      <c r="D348" s="32">
        <v>46</v>
      </c>
      <c r="E348" s="32" t="s">
        <v>62</v>
      </c>
      <c r="F348" s="32">
        <v>36</v>
      </c>
      <c r="G348" s="32">
        <v>4</v>
      </c>
      <c r="H348" s="32" t="s">
        <v>363</v>
      </c>
      <c r="I348" s="32" t="s">
        <v>1156</v>
      </c>
      <c r="J348" s="28" t="s">
        <v>499</v>
      </c>
    </row>
    <row r="349" spans="1:10" x14ac:dyDescent="0.2">
      <c r="A349" s="34">
        <v>53</v>
      </c>
      <c r="C349" s="34" t="s">
        <v>22</v>
      </c>
      <c r="D349" s="34">
        <v>46</v>
      </c>
      <c r="E349" s="32" t="s">
        <v>154</v>
      </c>
      <c r="F349" s="34">
        <v>51</v>
      </c>
      <c r="G349" s="32">
        <v>4</v>
      </c>
      <c r="H349" s="34" t="s">
        <v>1192</v>
      </c>
      <c r="I349" s="34" t="s">
        <v>1156</v>
      </c>
      <c r="J349" s="20" t="s">
        <v>1208</v>
      </c>
    </row>
    <row r="350" spans="1:10" x14ac:dyDescent="0.2">
      <c r="A350" s="32">
        <v>52</v>
      </c>
      <c r="B350" s="32"/>
      <c r="C350" s="32" t="s">
        <v>154</v>
      </c>
      <c r="D350" s="32">
        <v>56</v>
      </c>
      <c r="E350" s="32" t="s">
        <v>101</v>
      </c>
      <c r="F350" s="32">
        <v>32</v>
      </c>
      <c r="G350" s="32">
        <v>4</v>
      </c>
      <c r="H350" s="32" t="s">
        <v>822</v>
      </c>
      <c r="I350" s="32" t="s">
        <v>1156</v>
      </c>
      <c r="J350" s="28" t="s">
        <v>1163</v>
      </c>
    </row>
    <row r="351" spans="1:10" x14ac:dyDescent="0.2">
      <c r="A351" s="33">
        <v>51</v>
      </c>
      <c r="B351" s="32"/>
      <c r="C351" s="33" t="s">
        <v>69</v>
      </c>
      <c r="D351" s="32">
        <v>32</v>
      </c>
      <c r="E351" s="33" t="s">
        <v>211</v>
      </c>
      <c r="F351" s="32" t="s">
        <v>45</v>
      </c>
      <c r="G351" s="32">
        <v>4</v>
      </c>
      <c r="H351" s="33" t="s">
        <v>290</v>
      </c>
      <c r="I351" s="33" t="s">
        <v>1155</v>
      </c>
      <c r="J351" s="31" t="s">
        <v>517</v>
      </c>
    </row>
    <row r="352" spans="1:10" x14ac:dyDescent="0.2">
      <c r="A352" s="33">
        <v>51</v>
      </c>
      <c r="B352" s="32"/>
      <c r="C352" s="33" t="s">
        <v>163</v>
      </c>
      <c r="D352" s="32">
        <v>51</v>
      </c>
      <c r="E352" s="33" t="s">
        <v>44</v>
      </c>
      <c r="F352" s="32">
        <v>23</v>
      </c>
      <c r="G352" s="32">
        <v>4</v>
      </c>
      <c r="H352" s="33" t="s">
        <v>290</v>
      </c>
      <c r="I352" s="33" t="s">
        <v>1155</v>
      </c>
      <c r="J352" s="31" t="s">
        <v>450</v>
      </c>
    </row>
    <row r="353" spans="1:10" x14ac:dyDescent="0.2">
      <c r="A353" s="32">
        <v>50</v>
      </c>
      <c r="B353" s="32" t="s">
        <v>218</v>
      </c>
      <c r="C353" s="32" t="s">
        <v>163</v>
      </c>
      <c r="D353" s="32" t="s">
        <v>523</v>
      </c>
      <c r="E353" s="32" t="s">
        <v>74</v>
      </c>
      <c r="F353" s="32" t="s">
        <v>25</v>
      </c>
      <c r="G353" s="32">
        <v>4</v>
      </c>
      <c r="H353" s="32" t="s">
        <v>380</v>
      </c>
      <c r="I353" s="32" t="s">
        <v>1155</v>
      </c>
      <c r="J353" s="28" t="s">
        <v>524</v>
      </c>
    </row>
    <row r="354" spans="1:10" x14ac:dyDescent="0.2">
      <c r="A354" s="32">
        <v>127</v>
      </c>
      <c r="C354" s="32" t="s">
        <v>101</v>
      </c>
      <c r="D354" s="32">
        <v>104</v>
      </c>
      <c r="E354" s="32" t="s">
        <v>979</v>
      </c>
      <c r="F354" s="32">
        <v>27</v>
      </c>
      <c r="G354" s="32">
        <v>5</v>
      </c>
      <c r="H354" s="32" t="s">
        <v>1092</v>
      </c>
      <c r="I354" s="32" t="s">
        <v>1155</v>
      </c>
      <c r="J354" s="28" t="s">
        <v>1150</v>
      </c>
    </row>
    <row r="355" spans="1:10" x14ac:dyDescent="0.2">
      <c r="A355" s="34">
        <v>125</v>
      </c>
      <c r="C355" s="34" t="s">
        <v>1263</v>
      </c>
      <c r="D355" s="34">
        <v>172</v>
      </c>
      <c r="E355" s="34" t="s">
        <v>1268</v>
      </c>
      <c r="F355" s="34">
        <v>39</v>
      </c>
      <c r="G355" s="34">
        <v>5</v>
      </c>
      <c r="H355" s="34" t="s">
        <v>1181</v>
      </c>
      <c r="I355" s="34" t="s">
        <v>1155</v>
      </c>
      <c r="J355" s="20" t="s">
        <v>1274</v>
      </c>
    </row>
    <row r="356" spans="1:10" x14ac:dyDescent="0.2">
      <c r="A356" s="32">
        <v>96</v>
      </c>
      <c r="B356" s="32" t="s">
        <v>218</v>
      </c>
      <c r="C356" s="32" t="s">
        <v>69</v>
      </c>
      <c r="D356" s="32" t="s">
        <v>102</v>
      </c>
      <c r="E356" s="32" t="s">
        <v>195</v>
      </c>
      <c r="F356" s="32" t="s">
        <v>196</v>
      </c>
      <c r="G356" s="32">
        <v>5</v>
      </c>
      <c r="H356" s="33" t="s">
        <v>290</v>
      </c>
      <c r="I356" s="33" t="s">
        <v>1155</v>
      </c>
      <c r="J356" s="28" t="s">
        <v>293</v>
      </c>
    </row>
    <row r="357" spans="1:10" x14ac:dyDescent="0.2">
      <c r="A357" s="32">
        <v>96</v>
      </c>
      <c r="B357" s="32"/>
      <c r="C357" s="32" t="s">
        <v>1144</v>
      </c>
      <c r="D357" s="32">
        <v>138</v>
      </c>
      <c r="E357" s="32" t="s">
        <v>1120</v>
      </c>
      <c r="F357" s="32">
        <v>31</v>
      </c>
      <c r="G357" s="32">
        <v>5</v>
      </c>
      <c r="H357" s="32" t="s">
        <v>1227</v>
      </c>
      <c r="I357" s="32" t="s">
        <v>1155</v>
      </c>
      <c r="J357" s="28" t="s">
        <v>1242</v>
      </c>
    </row>
    <row r="358" spans="1:10" x14ac:dyDescent="0.2">
      <c r="A358" s="32">
        <v>86</v>
      </c>
      <c r="B358" s="32"/>
      <c r="C358" s="32" t="s">
        <v>59</v>
      </c>
      <c r="D358" s="32">
        <v>55</v>
      </c>
      <c r="E358" s="32" t="s">
        <v>74</v>
      </c>
      <c r="F358" s="32" t="s">
        <v>75</v>
      </c>
      <c r="G358" s="32">
        <v>5</v>
      </c>
      <c r="H358" s="32" t="s">
        <v>227</v>
      </c>
      <c r="I358" s="32" t="s">
        <v>1156</v>
      </c>
      <c r="J358" s="28" t="s">
        <v>317</v>
      </c>
    </row>
    <row r="359" spans="1:10" x14ac:dyDescent="0.2">
      <c r="A359" s="32">
        <v>81</v>
      </c>
      <c r="B359" s="32" t="s">
        <v>218</v>
      </c>
      <c r="C359" s="32" t="s">
        <v>74</v>
      </c>
      <c r="D359" s="32" t="s">
        <v>54</v>
      </c>
      <c r="E359" s="32" t="s">
        <v>159</v>
      </c>
      <c r="F359" s="32" t="s">
        <v>45</v>
      </c>
      <c r="G359" s="32">
        <v>5</v>
      </c>
      <c r="H359" s="32" t="s">
        <v>339</v>
      </c>
      <c r="I359" s="32" t="s">
        <v>1156</v>
      </c>
      <c r="J359" s="28" t="s">
        <v>340</v>
      </c>
    </row>
    <row r="360" spans="1:10" x14ac:dyDescent="0.2">
      <c r="A360" s="32">
        <v>80</v>
      </c>
      <c r="B360" s="32" t="s">
        <v>218</v>
      </c>
      <c r="C360" s="32" t="s">
        <v>172</v>
      </c>
      <c r="D360" s="32" t="s">
        <v>349</v>
      </c>
      <c r="E360" s="32" t="s">
        <v>202</v>
      </c>
      <c r="F360" s="32" t="s">
        <v>350</v>
      </c>
      <c r="G360" s="32">
        <v>5</v>
      </c>
      <c r="H360" s="32" t="s">
        <v>294</v>
      </c>
      <c r="I360" s="32" t="s">
        <v>1156</v>
      </c>
      <c r="J360" s="28" t="s">
        <v>351</v>
      </c>
    </row>
    <row r="361" spans="1:10" x14ac:dyDescent="0.2">
      <c r="A361" s="34">
        <v>80</v>
      </c>
      <c r="C361" s="32" t="s">
        <v>101</v>
      </c>
      <c r="D361" s="34">
        <v>47</v>
      </c>
      <c r="E361" s="32" t="s">
        <v>22</v>
      </c>
      <c r="F361" s="34" t="s">
        <v>111</v>
      </c>
      <c r="G361" s="34">
        <v>5</v>
      </c>
      <c r="H361" s="34" t="s">
        <v>1166</v>
      </c>
      <c r="I361" s="34" t="s">
        <v>1156</v>
      </c>
      <c r="J361" s="20" t="s">
        <v>1167</v>
      </c>
    </row>
    <row r="362" spans="1:10" x14ac:dyDescent="0.2">
      <c r="A362" s="34">
        <v>79</v>
      </c>
      <c r="C362" s="32" t="s">
        <v>22</v>
      </c>
      <c r="D362" s="34">
        <v>31</v>
      </c>
      <c r="E362" s="32" t="s">
        <v>202</v>
      </c>
      <c r="F362" s="34">
        <v>46</v>
      </c>
      <c r="G362" s="34">
        <v>5</v>
      </c>
      <c r="H362" s="34" t="s">
        <v>227</v>
      </c>
      <c r="I362" s="34" t="s">
        <v>1155</v>
      </c>
      <c r="J362" s="20" t="s">
        <v>1158</v>
      </c>
    </row>
    <row r="363" spans="1:10" x14ac:dyDescent="0.2">
      <c r="A363" s="34">
        <v>79</v>
      </c>
      <c r="C363" s="34" t="s">
        <v>80</v>
      </c>
      <c r="D363" s="34">
        <v>93</v>
      </c>
      <c r="E363" s="34" t="s">
        <v>22</v>
      </c>
      <c r="F363" s="34">
        <v>39</v>
      </c>
      <c r="G363" s="34">
        <v>5</v>
      </c>
      <c r="H363" s="34" t="s">
        <v>245</v>
      </c>
      <c r="I363" s="34" t="s">
        <v>1155</v>
      </c>
      <c r="J363" s="20" t="s">
        <v>1270</v>
      </c>
    </row>
    <row r="364" spans="1:10" x14ac:dyDescent="0.2">
      <c r="A364" s="34">
        <v>76</v>
      </c>
      <c r="C364" s="32" t="s">
        <v>80</v>
      </c>
      <c r="D364" s="34">
        <v>82</v>
      </c>
      <c r="E364" s="32" t="s">
        <v>202</v>
      </c>
      <c r="F364" s="34">
        <v>14</v>
      </c>
      <c r="G364" s="34">
        <v>5</v>
      </c>
      <c r="H364" s="32" t="s">
        <v>466</v>
      </c>
      <c r="I364" s="32" t="s">
        <v>1156</v>
      </c>
      <c r="J364" s="28" t="s">
        <v>1159</v>
      </c>
    </row>
    <row r="365" spans="1:10" x14ac:dyDescent="0.2">
      <c r="A365" s="32">
        <v>75</v>
      </c>
      <c r="B365" s="32"/>
      <c r="C365" s="32" t="s">
        <v>62</v>
      </c>
      <c r="D365" s="32">
        <v>37</v>
      </c>
      <c r="E365" s="32" t="s">
        <v>163</v>
      </c>
      <c r="F365" s="32" t="s">
        <v>164</v>
      </c>
      <c r="G365" s="32">
        <v>5</v>
      </c>
      <c r="H365" s="32" t="s">
        <v>245</v>
      </c>
      <c r="I365" s="32" t="s">
        <v>1155</v>
      </c>
      <c r="J365" s="28" t="s">
        <v>365</v>
      </c>
    </row>
    <row r="366" spans="1:10" x14ac:dyDescent="0.2">
      <c r="A366" s="32">
        <v>75</v>
      </c>
      <c r="B366" s="32"/>
      <c r="C366" s="32" t="s">
        <v>118</v>
      </c>
      <c r="D366" s="32">
        <v>55</v>
      </c>
      <c r="E366" s="32" t="s">
        <v>48</v>
      </c>
      <c r="F366" s="32">
        <v>33</v>
      </c>
      <c r="G366" s="32">
        <v>5</v>
      </c>
      <c r="H366" s="32" t="s">
        <v>288</v>
      </c>
      <c r="I366" s="32" t="s">
        <v>1156</v>
      </c>
      <c r="J366" s="28" t="s">
        <v>366</v>
      </c>
    </row>
    <row r="367" spans="1:10" x14ac:dyDescent="0.2">
      <c r="A367" s="34">
        <v>74</v>
      </c>
      <c r="C367" s="34" t="s">
        <v>22</v>
      </c>
      <c r="D367" s="34" t="s">
        <v>45</v>
      </c>
      <c r="E367" s="34" t="s">
        <v>44</v>
      </c>
      <c r="F367" s="34">
        <v>20</v>
      </c>
      <c r="G367" s="34">
        <v>5</v>
      </c>
      <c r="H367" s="34" t="s">
        <v>230</v>
      </c>
      <c r="I367" s="34" t="s">
        <v>1155</v>
      </c>
      <c r="J367" s="20" t="s">
        <v>1275</v>
      </c>
    </row>
    <row r="368" spans="1:10" x14ac:dyDescent="0.2">
      <c r="A368" s="32">
        <v>71</v>
      </c>
      <c r="B368" s="32"/>
      <c r="C368" s="32" t="s">
        <v>26</v>
      </c>
      <c r="D368" s="32" t="s">
        <v>27</v>
      </c>
      <c r="E368" s="32" t="s">
        <v>142</v>
      </c>
      <c r="F368" s="32">
        <v>23</v>
      </c>
      <c r="G368" s="32">
        <v>5</v>
      </c>
      <c r="H368" s="32" t="s">
        <v>389</v>
      </c>
      <c r="I368" s="32" t="s">
        <v>1156</v>
      </c>
      <c r="J368" s="28" t="s">
        <v>390</v>
      </c>
    </row>
    <row r="369" spans="1:10" x14ac:dyDescent="0.2">
      <c r="A369" s="34">
        <v>71</v>
      </c>
      <c r="C369" s="34" t="s">
        <v>44</v>
      </c>
      <c r="D369" s="34">
        <v>85</v>
      </c>
      <c r="E369" s="17" t="s">
        <v>979</v>
      </c>
      <c r="F369" s="34">
        <v>16</v>
      </c>
      <c r="G369" s="34">
        <v>5</v>
      </c>
      <c r="H369" s="32" t="s">
        <v>245</v>
      </c>
      <c r="I369" s="32" t="s">
        <v>1156</v>
      </c>
      <c r="J369" s="28" t="s">
        <v>1186</v>
      </c>
    </row>
    <row r="370" spans="1:10" x14ac:dyDescent="0.2">
      <c r="A370" s="32">
        <v>69</v>
      </c>
      <c r="C370" s="32" t="s">
        <v>154</v>
      </c>
      <c r="D370" s="32">
        <v>54</v>
      </c>
      <c r="E370" s="32" t="s">
        <v>22</v>
      </c>
      <c r="F370" s="32">
        <v>53</v>
      </c>
      <c r="G370" s="32">
        <v>5</v>
      </c>
      <c r="H370" s="32" t="s">
        <v>312</v>
      </c>
      <c r="I370" s="32" t="s">
        <v>1156</v>
      </c>
      <c r="J370" s="28" t="s">
        <v>1151</v>
      </c>
    </row>
    <row r="371" spans="1:10" x14ac:dyDescent="0.2">
      <c r="A371" s="32">
        <v>68</v>
      </c>
      <c r="B371" s="32"/>
      <c r="C371" s="32" t="s">
        <v>44</v>
      </c>
      <c r="D371" s="32">
        <v>63</v>
      </c>
      <c r="E371" s="32" t="s">
        <v>62</v>
      </c>
      <c r="F371" s="32">
        <v>25</v>
      </c>
      <c r="G371" s="32">
        <v>5</v>
      </c>
      <c r="H371" s="32" t="s">
        <v>235</v>
      </c>
      <c r="I371" s="32" t="s">
        <v>1155</v>
      </c>
      <c r="J371" s="28" t="s">
        <v>398</v>
      </c>
    </row>
    <row r="372" spans="1:10" x14ac:dyDescent="0.2">
      <c r="A372" s="32">
        <v>66</v>
      </c>
      <c r="B372" s="32"/>
      <c r="C372" s="32" t="s">
        <v>101</v>
      </c>
      <c r="D372" s="32" t="s">
        <v>102</v>
      </c>
      <c r="E372" s="32" t="s">
        <v>69</v>
      </c>
      <c r="F372" s="32">
        <v>27</v>
      </c>
      <c r="G372" s="32">
        <v>5</v>
      </c>
      <c r="H372" s="32" t="s">
        <v>227</v>
      </c>
      <c r="I372" s="32" t="s">
        <v>1156</v>
      </c>
      <c r="J372" s="28" t="s">
        <v>416</v>
      </c>
    </row>
    <row r="373" spans="1:10" x14ac:dyDescent="0.2">
      <c r="A373" s="32">
        <v>65</v>
      </c>
      <c r="B373" s="32"/>
      <c r="C373" s="32" t="s">
        <v>136</v>
      </c>
      <c r="D373" s="32">
        <v>60</v>
      </c>
      <c r="E373" s="32" t="s">
        <v>66</v>
      </c>
      <c r="F373" s="32">
        <v>22</v>
      </c>
      <c r="G373" s="32">
        <v>5</v>
      </c>
      <c r="H373" s="32" t="s">
        <v>419</v>
      </c>
      <c r="I373" s="32" t="s">
        <v>1156</v>
      </c>
      <c r="J373" s="28" t="s">
        <v>420</v>
      </c>
    </row>
    <row r="374" spans="1:10" x14ac:dyDescent="0.2">
      <c r="A374" s="32">
        <v>64</v>
      </c>
      <c r="B374" s="32"/>
      <c r="C374" s="32" t="s">
        <v>62</v>
      </c>
      <c r="D374" s="32">
        <v>62</v>
      </c>
      <c r="E374" s="32" t="s">
        <v>159</v>
      </c>
      <c r="F374" s="32">
        <v>54</v>
      </c>
      <c r="G374" s="32">
        <v>5</v>
      </c>
      <c r="H374" s="32" t="s">
        <v>245</v>
      </c>
      <c r="I374" s="32" t="s">
        <v>1156</v>
      </c>
      <c r="J374" s="28" t="s">
        <v>391</v>
      </c>
    </row>
    <row r="375" spans="1:10" x14ac:dyDescent="0.2">
      <c r="A375" s="34">
        <v>63</v>
      </c>
      <c r="B375" s="34" t="s">
        <v>218</v>
      </c>
      <c r="C375" s="32" t="s">
        <v>1358</v>
      </c>
      <c r="D375" s="32" t="s">
        <v>88</v>
      </c>
      <c r="E375" s="32" t="s">
        <v>1268</v>
      </c>
      <c r="F375" s="32" t="s">
        <v>111</v>
      </c>
      <c r="G375" s="34">
        <v>5</v>
      </c>
      <c r="H375" s="32" t="s">
        <v>1308</v>
      </c>
      <c r="I375" s="32" t="s">
        <v>1156</v>
      </c>
      <c r="J375" s="28" t="s">
        <v>1357</v>
      </c>
    </row>
    <row r="376" spans="1:10" x14ac:dyDescent="0.2">
      <c r="A376" s="34">
        <v>60</v>
      </c>
      <c r="C376" s="32" t="s">
        <v>154</v>
      </c>
      <c r="D376" s="34">
        <v>51</v>
      </c>
      <c r="E376" s="32" t="s">
        <v>133</v>
      </c>
      <c r="F376" s="34">
        <v>29</v>
      </c>
      <c r="G376" s="32">
        <v>5</v>
      </c>
      <c r="H376" s="34" t="s">
        <v>1192</v>
      </c>
      <c r="I376" s="34" t="s">
        <v>1156</v>
      </c>
      <c r="J376" s="20" t="s">
        <v>1208</v>
      </c>
    </row>
    <row r="377" spans="1:10" x14ac:dyDescent="0.2">
      <c r="A377" s="34">
        <v>60</v>
      </c>
      <c r="C377" s="34" t="s">
        <v>1119</v>
      </c>
      <c r="D377" s="34">
        <v>24</v>
      </c>
      <c r="E377" s="34" t="s">
        <v>44</v>
      </c>
      <c r="F377" s="34">
        <v>39</v>
      </c>
      <c r="G377" s="34">
        <v>5</v>
      </c>
      <c r="H377" s="34" t="s">
        <v>1313</v>
      </c>
      <c r="I377" s="34" t="s">
        <v>1155</v>
      </c>
      <c r="J377" s="20" t="s">
        <v>1320</v>
      </c>
    </row>
    <row r="378" spans="1:10" x14ac:dyDescent="0.2">
      <c r="A378" s="32">
        <v>59</v>
      </c>
      <c r="B378" s="32" t="s">
        <v>218</v>
      </c>
      <c r="C378" s="32" t="s">
        <v>163</v>
      </c>
      <c r="D378" s="32" t="s">
        <v>165</v>
      </c>
      <c r="E378" s="32" t="s">
        <v>159</v>
      </c>
      <c r="F378" s="32" t="s">
        <v>454</v>
      </c>
      <c r="G378" s="32">
        <v>5</v>
      </c>
      <c r="H378" s="32" t="s">
        <v>256</v>
      </c>
      <c r="I378" s="32" t="s">
        <v>1155</v>
      </c>
      <c r="J378" s="28" t="s">
        <v>426</v>
      </c>
    </row>
    <row r="379" spans="1:10" x14ac:dyDescent="0.2">
      <c r="A379" s="32">
        <v>59</v>
      </c>
      <c r="B379" s="32"/>
      <c r="C379" s="32" t="s">
        <v>62</v>
      </c>
      <c r="D379" s="32">
        <v>44</v>
      </c>
      <c r="E379" s="32" t="s">
        <v>142</v>
      </c>
      <c r="F379" s="32">
        <v>16</v>
      </c>
      <c r="G379" s="32">
        <v>5</v>
      </c>
      <c r="H379" s="32" t="s">
        <v>278</v>
      </c>
      <c r="I379" s="32" t="s">
        <v>1156</v>
      </c>
      <c r="J379" s="28" t="s">
        <v>451</v>
      </c>
    </row>
    <row r="380" spans="1:10" x14ac:dyDescent="0.2">
      <c r="A380" s="34">
        <v>59</v>
      </c>
      <c r="C380" s="32" t="s">
        <v>163</v>
      </c>
      <c r="D380" s="34">
        <v>47</v>
      </c>
      <c r="E380" s="32" t="s">
        <v>22</v>
      </c>
      <c r="F380" s="34">
        <v>29</v>
      </c>
      <c r="G380" s="34">
        <v>5</v>
      </c>
      <c r="H380" s="34" t="s">
        <v>302</v>
      </c>
      <c r="I380" s="34" t="s">
        <v>1155</v>
      </c>
      <c r="J380" s="20" t="s">
        <v>1160</v>
      </c>
    </row>
    <row r="381" spans="1:10" x14ac:dyDescent="0.2">
      <c r="A381" s="32">
        <v>57</v>
      </c>
      <c r="B381" s="32" t="s">
        <v>218</v>
      </c>
      <c r="C381" s="32" t="s">
        <v>59</v>
      </c>
      <c r="D381" s="32" t="s">
        <v>329</v>
      </c>
      <c r="E381" s="32" t="s">
        <v>190</v>
      </c>
      <c r="F381" s="32" t="s">
        <v>123</v>
      </c>
      <c r="G381" s="32">
        <v>5</v>
      </c>
      <c r="H381" s="32" t="s">
        <v>278</v>
      </c>
      <c r="I381" s="32" t="s">
        <v>1155</v>
      </c>
      <c r="J381" s="28" t="s">
        <v>467</v>
      </c>
    </row>
    <row r="382" spans="1:10" x14ac:dyDescent="0.2">
      <c r="A382" s="34">
        <v>57</v>
      </c>
      <c r="C382" s="32" t="s">
        <v>101</v>
      </c>
      <c r="D382" s="34">
        <v>26</v>
      </c>
      <c r="E382" s="32" t="s">
        <v>22</v>
      </c>
      <c r="F382" s="34">
        <v>61</v>
      </c>
      <c r="G382" s="34">
        <v>5</v>
      </c>
      <c r="H382" s="34" t="s">
        <v>269</v>
      </c>
      <c r="I382" s="34" t="s">
        <v>1155</v>
      </c>
      <c r="J382" s="20" t="s">
        <v>1164</v>
      </c>
    </row>
    <row r="383" spans="1:10" x14ac:dyDescent="0.2">
      <c r="A383" s="34">
        <v>57</v>
      </c>
      <c r="C383" s="32" t="s">
        <v>1347</v>
      </c>
      <c r="D383" s="34" t="s">
        <v>145</v>
      </c>
      <c r="E383" s="32" t="s">
        <v>1361</v>
      </c>
      <c r="F383" s="34" t="s">
        <v>104</v>
      </c>
      <c r="G383" s="34">
        <v>5</v>
      </c>
      <c r="H383" s="34" t="s">
        <v>326</v>
      </c>
      <c r="I383" s="34" t="s">
        <v>1155</v>
      </c>
      <c r="J383" s="20" t="s">
        <v>1363</v>
      </c>
    </row>
    <row r="384" spans="1:10" x14ac:dyDescent="0.2">
      <c r="A384" s="34">
        <v>57</v>
      </c>
      <c r="B384" s="100"/>
      <c r="C384" s="34" t="s">
        <v>1440</v>
      </c>
      <c r="D384" s="34">
        <v>42</v>
      </c>
      <c r="E384" s="71" t="s">
        <v>1453</v>
      </c>
      <c r="F384" s="100">
        <v>26</v>
      </c>
      <c r="G384" s="34">
        <v>5</v>
      </c>
      <c r="H384" s="71" t="s">
        <v>285</v>
      </c>
      <c r="I384" s="131" t="s">
        <v>1156</v>
      </c>
      <c r="J384" s="20" t="s">
        <v>1449</v>
      </c>
    </row>
    <row r="385" spans="1:10" x14ac:dyDescent="0.2">
      <c r="A385" s="34">
        <v>56</v>
      </c>
      <c r="C385" s="32" t="s">
        <v>1268</v>
      </c>
      <c r="D385" s="32" t="s">
        <v>167</v>
      </c>
      <c r="E385" s="32" t="s">
        <v>979</v>
      </c>
      <c r="F385" s="34">
        <v>20</v>
      </c>
      <c r="G385" s="34">
        <v>5</v>
      </c>
      <c r="H385" s="32" t="s">
        <v>1308</v>
      </c>
      <c r="I385" s="32" t="s">
        <v>1156</v>
      </c>
      <c r="J385" s="28" t="s">
        <v>1309</v>
      </c>
    </row>
    <row r="386" spans="1:10" x14ac:dyDescent="0.2">
      <c r="A386" s="32">
        <v>54</v>
      </c>
      <c r="B386" s="32"/>
      <c r="C386" s="32" t="s">
        <v>193</v>
      </c>
      <c r="D386" s="32" t="s">
        <v>157</v>
      </c>
      <c r="E386" s="32" t="s">
        <v>84</v>
      </c>
      <c r="F386" s="32">
        <v>24</v>
      </c>
      <c r="G386" s="32">
        <v>5</v>
      </c>
      <c r="H386" s="32" t="s">
        <v>225</v>
      </c>
      <c r="I386" s="32" t="s">
        <v>1156</v>
      </c>
      <c r="J386" s="28" t="s">
        <v>492</v>
      </c>
    </row>
    <row r="387" spans="1:10" x14ac:dyDescent="0.2">
      <c r="A387" s="34">
        <v>53</v>
      </c>
      <c r="B387" s="51" t="s">
        <v>218</v>
      </c>
      <c r="C387" s="34" t="s">
        <v>1144</v>
      </c>
      <c r="D387" s="100">
        <v>91</v>
      </c>
      <c r="E387" s="19" t="s">
        <v>1343</v>
      </c>
      <c r="F387" s="34" t="s">
        <v>148</v>
      </c>
      <c r="G387" s="100">
        <v>5</v>
      </c>
      <c r="H387" s="71" t="s">
        <v>306</v>
      </c>
      <c r="I387" s="34" t="s">
        <v>1155</v>
      </c>
      <c r="J387" s="20" t="s">
        <v>1415</v>
      </c>
    </row>
    <row r="388" spans="1:10" x14ac:dyDescent="0.2">
      <c r="A388" s="32">
        <v>53</v>
      </c>
      <c r="B388" s="32"/>
      <c r="C388" s="32" t="s">
        <v>101</v>
      </c>
      <c r="D388" s="32">
        <v>32</v>
      </c>
      <c r="E388" s="32" t="s">
        <v>44</v>
      </c>
      <c r="F388" s="32" t="s">
        <v>36</v>
      </c>
      <c r="G388" s="32">
        <v>5</v>
      </c>
      <c r="H388" s="32" t="s">
        <v>466</v>
      </c>
      <c r="I388" s="32" t="s">
        <v>1155</v>
      </c>
      <c r="J388" s="28" t="s">
        <v>501</v>
      </c>
    </row>
    <row r="389" spans="1:10" x14ac:dyDescent="0.2">
      <c r="A389" s="32">
        <v>52</v>
      </c>
      <c r="B389" s="32"/>
      <c r="C389" s="32" t="s">
        <v>172</v>
      </c>
      <c r="D389" s="32">
        <v>39</v>
      </c>
      <c r="E389" s="32" t="s">
        <v>48</v>
      </c>
      <c r="F389" s="32">
        <v>20</v>
      </c>
      <c r="G389" s="32">
        <v>5</v>
      </c>
      <c r="H389" s="32" t="s">
        <v>227</v>
      </c>
      <c r="I389" s="32" t="s">
        <v>1155</v>
      </c>
      <c r="J389" s="28" t="s">
        <v>505</v>
      </c>
    </row>
    <row r="390" spans="1:10" x14ac:dyDescent="0.2">
      <c r="A390" s="34">
        <v>52</v>
      </c>
      <c r="C390" s="34" t="s">
        <v>1144</v>
      </c>
      <c r="D390" s="34" t="s">
        <v>1241</v>
      </c>
      <c r="E390" s="34" t="s">
        <v>133</v>
      </c>
      <c r="F390" s="34">
        <v>15</v>
      </c>
      <c r="G390" s="32">
        <v>5</v>
      </c>
      <c r="H390" s="34" t="s">
        <v>1239</v>
      </c>
      <c r="I390" s="34" t="s">
        <v>1155</v>
      </c>
      <c r="J390" s="20" t="s">
        <v>1240</v>
      </c>
    </row>
    <row r="391" spans="1:10" x14ac:dyDescent="0.2">
      <c r="A391" s="32">
        <v>51</v>
      </c>
      <c r="B391" s="32"/>
      <c r="C391" s="32" t="s">
        <v>142</v>
      </c>
      <c r="D391" s="32" t="s">
        <v>137</v>
      </c>
      <c r="E391" s="32" t="s">
        <v>136</v>
      </c>
      <c r="F391" s="32">
        <v>22</v>
      </c>
      <c r="G391" s="32">
        <v>5</v>
      </c>
      <c r="H391" s="32" t="s">
        <v>280</v>
      </c>
      <c r="I391" s="32" t="s">
        <v>1156</v>
      </c>
      <c r="J391" s="28" t="s">
        <v>508</v>
      </c>
    </row>
    <row r="392" spans="1:10" x14ac:dyDescent="0.2">
      <c r="A392" s="33">
        <v>51</v>
      </c>
      <c r="B392" s="32"/>
      <c r="C392" s="33" t="s">
        <v>44</v>
      </c>
      <c r="D392" s="32">
        <v>31</v>
      </c>
      <c r="E392" s="33" t="s">
        <v>154</v>
      </c>
      <c r="F392" s="32">
        <v>35</v>
      </c>
      <c r="G392" s="32">
        <v>5</v>
      </c>
      <c r="H392" s="33" t="s">
        <v>272</v>
      </c>
      <c r="I392" s="33" t="s">
        <v>1156</v>
      </c>
      <c r="J392" s="31" t="s">
        <v>515</v>
      </c>
    </row>
    <row r="393" spans="1:10" x14ac:dyDescent="0.2">
      <c r="A393" s="32">
        <v>50</v>
      </c>
      <c r="B393" s="32"/>
      <c r="C393" s="32" t="s">
        <v>62</v>
      </c>
      <c r="D393" s="32">
        <v>58</v>
      </c>
      <c r="E393" s="32" t="s">
        <v>319</v>
      </c>
      <c r="F393" s="32">
        <v>17</v>
      </c>
      <c r="G393" s="32">
        <v>5</v>
      </c>
      <c r="H393" s="32" t="s">
        <v>288</v>
      </c>
      <c r="I393" s="32" t="s">
        <v>1155</v>
      </c>
      <c r="J393" s="28" t="s">
        <v>409</v>
      </c>
    </row>
    <row r="394" spans="1:10" x14ac:dyDescent="0.2">
      <c r="A394" s="32">
        <v>94</v>
      </c>
      <c r="B394" s="32"/>
      <c r="C394" s="32" t="s">
        <v>62</v>
      </c>
      <c r="D394" s="32">
        <v>50</v>
      </c>
      <c r="E394" s="32" t="s">
        <v>195</v>
      </c>
      <c r="F394" s="32" t="s">
        <v>64</v>
      </c>
      <c r="G394" s="32">
        <v>6</v>
      </c>
      <c r="H394" s="32" t="s">
        <v>227</v>
      </c>
      <c r="I394" s="32" t="s">
        <v>1156</v>
      </c>
      <c r="J394" s="28" t="s">
        <v>300</v>
      </c>
    </row>
    <row r="395" spans="1:10" x14ac:dyDescent="0.2">
      <c r="A395" s="34">
        <v>80</v>
      </c>
      <c r="B395" s="100"/>
      <c r="C395" s="71" t="s">
        <v>1445</v>
      </c>
      <c r="D395" s="100">
        <v>53</v>
      </c>
      <c r="E395" s="34" t="s">
        <v>1442</v>
      </c>
      <c r="F395" s="34">
        <v>32</v>
      </c>
      <c r="G395" s="34">
        <v>6</v>
      </c>
      <c r="H395" s="71" t="s">
        <v>1418</v>
      </c>
      <c r="I395" s="131" t="s">
        <v>1156</v>
      </c>
      <c r="J395" s="20" t="s">
        <v>1447</v>
      </c>
    </row>
    <row r="396" spans="1:10" x14ac:dyDescent="0.2">
      <c r="A396" s="32">
        <v>78</v>
      </c>
      <c r="B396" s="32"/>
      <c r="C396" s="32" t="s">
        <v>44</v>
      </c>
      <c r="D396" s="32">
        <v>56</v>
      </c>
      <c r="E396" s="32" t="s">
        <v>144</v>
      </c>
      <c r="F396" s="32">
        <v>27</v>
      </c>
      <c r="G396" s="32">
        <v>6</v>
      </c>
      <c r="H396" s="32" t="s">
        <v>312</v>
      </c>
      <c r="I396" s="32" t="s">
        <v>1155</v>
      </c>
      <c r="J396" s="28" t="s">
        <v>358</v>
      </c>
    </row>
    <row r="397" spans="1:10" x14ac:dyDescent="0.2">
      <c r="A397" s="32">
        <v>78</v>
      </c>
      <c r="B397" s="32"/>
      <c r="C397" s="32" t="s">
        <v>179</v>
      </c>
      <c r="D397" s="32">
        <v>55</v>
      </c>
      <c r="E397" s="32" t="s">
        <v>70</v>
      </c>
      <c r="F397" s="32">
        <v>45</v>
      </c>
      <c r="G397" s="32">
        <v>6</v>
      </c>
      <c r="H397" s="32" t="s">
        <v>269</v>
      </c>
      <c r="I397" s="32" t="s">
        <v>1156</v>
      </c>
      <c r="J397" s="28" t="s">
        <v>359</v>
      </c>
    </row>
    <row r="398" spans="1:10" x14ac:dyDescent="0.2">
      <c r="A398" s="34">
        <v>76</v>
      </c>
      <c r="C398" s="34" t="s">
        <v>979</v>
      </c>
      <c r="D398" s="34" t="s">
        <v>155</v>
      </c>
      <c r="E398" s="32" t="s">
        <v>133</v>
      </c>
      <c r="F398" s="34">
        <v>23</v>
      </c>
      <c r="G398" s="34">
        <v>6</v>
      </c>
      <c r="H398" s="32" t="s">
        <v>247</v>
      </c>
      <c r="I398" s="32" t="s">
        <v>1156</v>
      </c>
      <c r="J398" s="28" t="s">
        <v>1200</v>
      </c>
    </row>
    <row r="399" spans="1:10" x14ac:dyDescent="0.2">
      <c r="A399" s="32">
        <v>74</v>
      </c>
      <c r="B399" s="32"/>
      <c r="C399" s="32" t="s">
        <v>163</v>
      </c>
      <c r="D399" s="32">
        <v>58</v>
      </c>
      <c r="E399" s="32" t="s">
        <v>154</v>
      </c>
      <c r="F399" s="32">
        <v>23</v>
      </c>
      <c r="G399" s="32">
        <v>6</v>
      </c>
      <c r="H399" s="32" t="s">
        <v>227</v>
      </c>
      <c r="I399" s="32" t="s">
        <v>1155</v>
      </c>
      <c r="J399" s="28" t="s">
        <v>372</v>
      </c>
    </row>
    <row r="400" spans="1:10" x14ac:dyDescent="0.2">
      <c r="A400" s="32">
        <v>74</v>
      </c>
      <c r="B400" s="32"/>
      <c r="C400" s="32" t="s">
        <v>211</v>
      </c>
      <c r="D400" s="32">
        <v>57</v>
      </c>
      <c r="E400" s="32" t="s">
        <v>204</v>
      </c>
      <c r="F400" s="32">
        <v>38</v>
      </c>
      <c r="G400" s="32">
        <v>6</v>
      </c>
      <c r="H400" s="32" t="s">
        <v>373</v>
      </c>
      <c r="I400" s="32" t="s">
        <v>1155</v>
      </c>
      <c r="J400" s="28" t="s">
        <v>374</v>
      </c>
    </row>
    <row r="401" spans="1:10" x14ac:dyDescent="0.2">
      <c r="A401" s="34">
        <v>66</v>
      </c>
      <c r="B401" s="99"/>
      <c r="C401" s="19" t="s">
        <v>1343</v>
      </c>
      <c r="D401" s="34">
        <v>19</v>
      </c>
      <c r="E401" s="71" t="s">
        <v>1112</v>
      </c>
      <c r="F401" s="100" t="s">
        <v>1390</v>
      </c>
      <c r="G401" s="100">
        <v>6</v>
      </c>
      <c r="H401" s="71" t="s">
        <v>306</v>
      </c>
      <c r="I401" s="34" t="s">
        <v>1156</v>
      </c>
      <c r="J401" s="20" t="s">
        <v>1411</v>
      </c>
    </row>
    <row r="402" spans="1:10" x14ac:dyDescent="0.2">
      <c r="A402" s="32">
        <v>62</v>
      </c>
      <c r="B402" s="32"/>
      <c r="C402" s="32" t="s">
        <v>159</v>
      </c>
      <c r="D402" s="32">
        <v>85</v>
      </c>
      <c r="E402" s="32" t="s">
        <v>66</v>
      </c>
      <c r="F402" s="32">
        <v>15</v>
      </c>
      <c r="G402" s="32">
        <v>6</v>
      </c>
      <c r="H402" s="32" t="s">
        <v>442</v>
      </c>
      <c r="I402" s="32" t="s">
        <v>1156</v>
      </c>
      <c r="J402" s="28" t="s">
        <v>443</v>
      </c>
    </row>
    <row r="403" spans="1:10" x14ac:dyDescent="0.2">
      <c r="A403" s="32">
        <v>60</v>
      </c>
      <c r="B403" s="32"/>
      <c r="C403" s="32" t="s">
        <v>211</v>
      </c>
      <c r="D403" s="32">
        <v>68</v>
      </c>
      <c r="E403" s="32" t="s">
        <v>204</v>
      </c>
      <c r="F403" s="32">
        <v>33</v>
      </c>
      <c r="G403" s="32">
        <v>6</v>
      </c>
      <c r="H403" s="32" t="s">
        <v>227</v>
      </c>
      <c r="I403" s="32" t="s">
        <v>1155</v>
      </c>
      <c r="J403" s="28" t="s">
        <v>438</v>
      </c>
    </row>
    <row r="404" spans="1:10" x14ac:dyDescent="0.2">
      <c r="A404" s="33">
        <v>59</v>
      </c>
      <c r="B404" s="32"/>
      <c r="C404" s="32" t="s">
        <v>202</v>
      </c>
      <c r="D404" s="32">
        <v>47</v>
      </c>
      <c r="E404" s="32" t="s">
        <v>170</v>
      </c>
      <c r="F404" s="32" t="s">
        <v>121</v>
      </c>
      <c r="G404" s="32">
        <v>6</v>
      </c>
      <c r="H404" s="32" t="s">
        <v>276</v>
      </c>
      <c r="I404" s="32" t="s">
        <v>1156</v>
      </c>
      <c r="J404" s="28" t="s">
        <v>348</v>
      </c>
    </row>
    <row r="405" spans="1:10" x14ac:dyDescent="0.2">
      <c r="A405" s="32">
        <v>58</v>
      </c>
      <c r="B405" s="32"/>
      <c r="C405" s="32" t="s">
        <v>68</v>
      </c>
      <c r="D405" s="32" t="s">
        <v>55</v>
      </c>
      <c r="E405" s="32" t="s">
        <v>204</v>
      </c>
      <c r="F405" s="32">
        <v>38</v>
      </c>
      <c r="G405" s="32">
        <v>6</v>
      </c>
      <c r="H405" s="32" t="s">
        <v>235</v>
      </c>
      <c r="I405" s="32" t="s">
        <v>1155</v>
      </c>
      <c r="J405" s="28" t="s">
        <v>465</v>
      </c>
    </row>
    <row r="406" spans="1:10" x14ac:dyDescent="0.2">
      <c r="A406" s="33">
        <v>57</v>
      </c>
      <c r="B406" s="32"/>
      <c r="C406" s="32" t="s">
        <v>44</v>
      </c>
      <c r="D406" s="32">
        <v>91</v>
      </c>
      <c r="E406" s="32" t="s">
        <v>188</v>
      </c>
      <c r="F406" s="32">
        <v>30</v>
      </c>
      <c r="G406" s="32">
        <v>6</v>
      </c>
      <c r="H406" s="32" t="s">
        <v>261</v>
      </c>
      <c r="I406" s="32" t="s">
        <v>1156</v>
      </c>
      <c r="J406" s="28" t="s">
        <v>262</v>
      </c>
    </row>
    <row r="407" spans="1:10" x14ac:dyDescent="0.2">
      <c r="A407" s="34">
        <v>55</v>
      </c>
      <c r="C407" s="32" t="s">
        <v>1268</v>
      </c>
      <c r="D407" s="32" t="s">
        <v>167</v>
      </c>
      <c r="E407" s="34" t="s">
        <v>1117</v>
      </c>
      <c r="F407" s="34">
        <v>14</v>
      </c>
      <c r="G407" s="34">
        <v>6</v>
      </c>
      <c r="H407" s="32" t="s">
        <v>1308</v>
      </c>
      <c r="I407" s="32" t="s">
        <v>1156</v>
      </c>
      <c r="J407" s="28" t="s">
        <v>1309</v>
      </c>
    </row>
    <row r="408" spans="1:10" x14ac:dyDescent="0.2">
      <c r="A408" s="32">
        <v>54</v>
      </c>
      <c r="B408" s="32"/>
      <c r="C408" s="32" t="s">
        <v>172</v>
      </c>
      <c r="D408" s="32">
        <v>25</v>
      </c>
      <c r="E408" s="32" t="s">
        <v>136</v>
      </c>
      <c r="F408" s="32" t="s">
        <v>139</v>
      </c>
      <c r="G408" s="32">
        <v>6</v>
      </c>
      <c r="H408" s="32" t="s">
        <v>380</v>
      </c>
      <c r="I408" s="32" t="s">
        <v>1156</v>
      </c>
      <c r="J408" s="28" t="s">
        <v>489</v>
      </c>
    </row>
    <row r="409" spans="1:10" x14ac:dyDescent="0.2">
      <c r="A409" s="32">
        <v>52</v>
      </c>
      <c r="B409" s="32"/>
      <c r="C409" s="32" t="s">
        <v>66</v>
      </c>
      <c r="D409" s="32">
        <v>39</v>
      </c>
      <c r="E409" s="32" t="s">
        <v>93</v>
      </c>
      <c r="F409" s="32">
        <v>21</v>
      </c>
      <c r="G409" s="32">
        <v>6</v>
      </c>
      <c r="H409" s="32" t="s">
        <v>278</v>
      </c>
      <c r="I409" s="32" t="s">
        <v>1156</v>
      </c>
      <c r="J409" s="28" t="s">
        <v>502</v>
      </c>
    </row>
    <row r="410" spans="1:10" x14ac:dyDescent="0.2">
      <c r="A410" s="34">
        <v>52</v>
      </c>
      <c r="C410" s="34" t="s">
        <v>44</v>
      </c>
      <c r="D410" s="34">
        <v>40</v>
      </c>
      <c r="E410" s="32" t="s">
        <v>133</v>
      </c>
      <c r="F410" s="34">
        <v>18</v>
      </c>
      <c r="G410" s="32">
        <v>6</v>
      </c>
      <c r="H410" s="34" t="s">
        <v>285</v>
      </c>
      <c r="I410" s="34" t="s">
        <v>1156</v>
      </c>
      <c r="J410" s="20" t="s">
        <v>1209</v>
      </c>
    </row>
    <row r="411" spans="1:10" x14ac:dyDescent="0.2">
      <c r="A411" s="34">
        <v>52</v>
      </c>
      <c r="C411" s="34" t="s">
        <v>1144</v>
      </c>
      <c r="D411" s="34">
        <v>102</v>
      </c>
      <c r="E411" s="34" t="s">
        <v>1114</v>
      </c>
      <c r="F411" s="34">
        <v>16</v>
      </c>
      <c r="G411" s="34">
        <v>6</v>
      </c>
      <c r="H411" s="34" t="s">
        <v>285</v>
      </c>
      <c r="I411" s="34" t="s">
        <v>1155</v>
      </c>
      <c r="J411" s="20" t="s">
        <v>1315</v>
      </c>
    </row>
    <row r="412" spans="1:10" x14ac:dyDescent="0.2">
      <c r="A412" s="32">
        <v>51</v>
      </c>
      <c r="B412" s="32" t="s">
        <v>218</v>
      </c>
      <c r="C412" s="32" t="s">
        <v>62</v>
      </c>
      <c r="D412" s="32" t="s">
        <v>89</v>
      </c>
      <c r="E412" s="32" t="s">
        <v>319</v>
      </c>
      <c r="F412" s="32" t="s">
        <v>89</v>
      </c>
      <c r="G412" s="32">
        <v>6</v>
      </c>
      <c r="H412" s="32" t="s">
        <v>227</v>
      </c>
      <c r="I412" s="32" t="s">
        <v>1156</v>
      </c>
      <c r="J412" s="28" t="s">
        <v>513</v>
      </c>
    </row>
    <row r="413" spans="1:10" x14ac:dyDescent="0.2">
      <c r="A413" s="33">
        <v>51</v>
      </c>
      <c r="B413" s="32"/>
      <c r="C413" s="33" t="s">
        <v>44</v>
      </c>
      <c r="D413" s="32">
        <v>31</v>
      </c>
      <c r="E413" s="33" t="s">
        <v>20</v>
      </c>
      <c r="F413" s="32">
        <v>25</v>
      </c>
      <c r="G413" s="32">
        <v>6</v>
      </c>
      <c r="H413" s="33" t="s">
        <v>431</v>
      </c>
      <c r="I413" s="33" t="s">
        <v>1156</v>
      </c>
      <c r="J413" s="31" t="s">
        <v>516</v>
      </c>
    </row>
    <row r="414" spans="1:10" x14ac:dyDescent="0.2">
      <c r="A414" s="33">
        <v>51</v>
      </c>
      <c r="B414" s="32"/>
      <c r="C414" s="33" t="s">
        <v>33</v>
      </c>
      <c r="D414" s="32">
        <v>42</v>
      </c>
      <c r="E414" s="33" t="s">
        <v>204</v>
      </c>
      <c r="F414" s="32" t="s">
        <v>139</v>
      </c>
      <c r="G414" s="32">
        <v>6</v>
      </c>
      <c r="H414" s="32" t="s">
        <v>263</v>
      </c>
      <c r="I414" s="32" t="s">
        <v>1155</v>
      </c>
      <c r="J414" s="28" t="s">
        <v>385</v>
      </c>
    </row>
    <row r="415" spans="1:10" x14ac:dyDescent="0.2">
      <c r="A415" s="32">
        <v>109</v>
      </c>
      <c r="B415" s="32"/>
      <c r="C415" s="32" t="s">
        <v>44</v>
      </c>
      <c r="D415" s="32">
        <v>91</v>
      </c>
      <c r="E415" s="33" t="s">
        <v>80</v>
      </c>
      <c r="F415" s="32" t="s">
        <v>81</v>
      </c>
      <c r="G415" s="32">
        <v>7</v>
      </c>
      <c r="H415" s="32" t="s">
        <v>261</v>
      </c>
      <c r="I415" s="32" t="s">
        <v>1156</v>
      </c>
      <c r="J415" s="28" t="s">
        <v>262</v>
      </c>
    </row>
    <row r="416" spans="1:10" x14ac:dyDescent="0.2">
      <c r="A416" s="32">
        <v>86</v>
      </c>
      <c r="B416" s="32" t="s">
        <v>218</v>
      </c>
      <c r="C416" s="32" t="s">
        <v>159</v>
      </c>
      <c r="D416" s="32" t="s">
        <v>102</v>
      </c>
      <c r="E416" s="32" t="s">
        <v>319</v>
      </c>
      <c r="F416" s="32" t="s">
        <v>75</v>
      </c>
      <c r="G416" s="32">
        <v>7</v>
      </c>
      <c r="H416" s="32" t="s">
        <v>220</v>
      </c>
      <c r="I416" s="32" t="s">
        <v>1155</v>
      </c>
      <c r="J416" s="28" t="s">
        <v>320</v>
      </c>
    </row>
    <row r="417" spans="1:10" x14ac:dyDescent="0.2">
      <c r="A417" s="34">
        <v>78</v>
      </c>
      <c r="B417" s="34" t="s">
        <v>218</v>
      </c>
      <c r="C417" s="32" t="s">
        <v>154</v>
      </c>
      <c r="D417" s="34" t="s">
        <v>252</v>
      </c>
      <c r="E417" s="33" t="s">
        <v>69</v>
      </c>
      <c r="F417" s="34" t="s">
        <v>111</v>
      </c>
      <c r="G417" s="32">
        <v>7</v>
      </c>
      <c r="H417" s="32" t="s">
        <v>1092</v>
      </c>
      <c r="I417" s="32" t="s">
        <v>1155</v>
      </c>
      <c r="J417" s="28" t="s">
        <v>1161</v>
      </c>
    </row>
    <row r="418" spans="1:10" x14ac:dyDescent="0.2">
      <c r="A418" s="34">
        <v>75</v>
      </c>
      <c r="B418" s="100"/>
      <c r="C418" s="71" t="s">
        <v>1442</v>
      </c>
      <c r="D418" s="100" t="s">
        <v>523</v>
      </c>
      <c r="E418" s="34" t="s">
        <v>1448</v>
      </c>
      <c r="F418" s="34">
        <v>35</v>
      </c>
      <c r="G418" s="34">
        <v>7</v>
      </c>
      <c r="H418" s="71" t="s">
        <v>285</v>
      </c>
      <c r="I418" s="131" t="s">
        <v>1156</v>
      </c>
      <c r="J418" s="20" t="s">
        <v>1449</v>
      </c>
    </row>
    <row r="419" spans="1:10" x14ac:dyDescent="0.2">
      <c r="A419" s="34">
        <v>68</v>
      </c>
      <c r="B419" s="34" t="s">
        <v>218</v>
      </c>
      <c r="C419" s="32" t="s">
        <v>1358</v>
      </c>
      <c r="D419" s="34" t="s">
        <v>123</v>
      </c>
      <c r="E419" s="34" t="s">
        <v>1112</v>
      </c>
      <c r="F419" s="34" t="s">
        <v>85</v>
      </c>
      <c r="G419" s="34">
        <v>7</v>
      </c>
      <c r="H419" s="34" t="s">
        <v>285</v>
      </c>
      <c r="I419" s="34" t="s">
        <v>1156</v>
      </c>
      <c r="J419" s="20" t="s">
        <v>1374</v>
      </c>
    </row>
    <row r="420" spans="1:10" x14ac:dyDescent="0.2">
      <c r="A420" s="32">
        <v>64</v>
      </c>
      <c r="B420" s="32"/>
      <c r="C420" s="33" t="s">
        <v>195</v>
      </c>
      <c r="D420" s="32">
        <v>42</v>
      </c>
      <c r="E420" s="33" t="s">
        <v>33</v>
      </c>
      <c r="F420" s="32">
        <v>37</v>
      </c>
      <c r="G420" s="32">
        <v>7</v>
      </c>
      <c r="H420" s="33" t="s">
        <v>433</v>
      </c>
      <c r="I420" s="33" t="s">
        <v>1155</v>
      </c>
      <c r="J420" s="31" t="s">
        <v>434</v>
      </c>
    </row>
    <row r="421" spans="1:10" x14ac:dyDescent="0.2">
      <c r="A421" s="32">
        <v>61</v>
      </c>
      <c r="B421" s="32"/>
      <c r="C421" s="32" t="s">
        <v>163</v>
      </c>
      <c r="D421" s="32">
        <v>75</v>
      </c>
      <c r="E421" s="32" t="s">
        <v>120</v>
      </c>
      <c r="F421" s="32" t="s">
        <v>123</v>
      </c>
      <c r="G421" s="32">
        <v>7</v>
      </c>
      <c r="H421" s="32" t="s">
        <v>302</v>
      </c>
      <c r="I421" s="32" t="s">
        <v>1155</v>
      </c>
      <c r="J421" s="28" t="s">
        <v>335</v>
      </c>
    </row>
    <row r="422" spans="1:10" x14ac:dyDescent="0.2">
      <c r="A422" s="34">
        <v>61</v>
      </c>
      <c r="B422" s="100"/>
      <c r="C422" s="34" t="s">
        <v>1445</v>
      </c>
      <c r="D422" s="34">
        <v>53</v>
      </c>
      <c r="E422" s="71" t="s">
        <v>1452</v>
      </c>
      <c r="F422" s="34">
        <v>43</v>
      </c>
      <c r="G422" s="34">
        <v>7</v>
      </c>
      <c r="H422" s="71" t="s">
        <v>1418</v>
      </c>
      <c r="I422" s="131" t="s">
        <v>1156</v>
      </c>
      <c r="J422" s="20" t="s">
        <v>1447</v>
      </c>
    </row>
    <row r="423" spans="1:10" x14ac:dyDescent="0.2">
      <c r="A423" s="32">
        <v>56</v>
      </c>
      <c r="B423" s="32"/>
      <c r="C423" s="32" t="s">
        <v>319</v>
      </c>
      <c r="D423" s="32" t="s">
        <v>29</v>
      </c>
      <c r="E423" s="32" t="s">
        <v>147</v>
      </c>
      <c r="F423" s="32">
        <v>30</v>
      </c>
      <c r="G423" s="32">
        <v>7</v>
      </c>
      <c r="H423" s="32" t="s">
        <v>298</v>
      </c>
      <c r="I423" s="32" t="s">
        <v>1155</v>
      </c>
      <c r="J423" s="28" t="s">
        <v>476</v>
      </c>
    </row>
    <row r="424" spans="1:10" x14ac:dyDescent="0.2">
      <c r="A424" s="32">
        <v>56</v>
      </c>
      <c r="B424" s="32"/>
      <c r="C424" s="32" t="s">
        <v>204</v>
      </c>
      <c r="D424" s="32" t="s">
        <v>329</v>
      </c>
      <c r="E424" s="32" t="s">
        <v>195</v>
      </c>
      <c r="F424" s="32">
        <v>21</v>
      </c>
      <c r="G424" s="32">
        <v>7</v>
      </c>
      <c r="H424" s="32" t="s">
        <v>290</v>
      </c>
      <c r="I424" s="32" t="s">
        <v>1156</v>
      </c>
      <c r="J424" s="28" t="s">
        <v>478</v>
      </c>
    </row>
    <row r="425" spans="1:10" x14ac:dyDescent="0.2">
      <c r="A425" s="34">
        <v>55</v>
      </c>
      <c r="C425" s="32" t="s">
        <v>1361</v>
      </c>
      <c r="D425" s="34">
        <v>39</v>
      </c>
      <c r="E425" s="34" t="s">
        <v>1112</v>
      </c>
      <c r="F425" s="34">
        <v>29</v>
      </c>
      <c r="G425" s="34">
        <v>7</v>
      </c>
      <c r="H425" s="34" t="s">
        <v>1184</v>
      </c>
      <c r="I425" s="32" t="s">
        <v>1156</v>
      </c>
      <c r="J425" s="20" t="s">
        <v>1362</v>
      </c>
    </row>
    <row r="426" spans="1:10" x14ac:dyDescent="0.2">
      <c r="A426" s="34">
        <v>58</v>
      </c>
      <c r="B426" s="100" t="s">
        <v>218</v>
      </c>
      <c r="C426" s="71" t="s">
        <v>1443</v>
      </c>
      <c r="D426" s="100" t="s">
        <v>64</v>
      </c>
      <c r="E426" s="34" t="s">
        <v>1448</v>
      </c>
      <c r="F426" s="34" t="s">
        <v>94</v>
      </c>
      <c r="G426" s="34">
        <v>8</v>
      </c>
      <c r="H426" s="71" t="s">
        <v>1409</v>
      </c>
      <c r="I426" s="32" t="s">
        <v>1155</v>
      </c>
      <c r="J426" s="20" t="s">
        <v>1450</v>
      </c>
    </row>
    <row r="427" spans="1:10" x14ac:dyDescent="0.2">
      <c r="A427" s="34">
        <v>58</v>
      </c>
      <c r="B427" s="100"/>
      <c r="C427" s="71" t="s">
        <v>1452</v>
      </c>
      <c r="D427" s="100">
        <v>84</v>
      </c>
      <c r="E427" s="34" t="s">
        <v>1453</v>
      </c>
      <c r="F427" s="34">
        <v>21</v>
      </c>
      <c r="G427" s="34">
        <v>8</v>
      </c>
      <c r="H427" s="71" t="s">
        <v>1418</v>
      </c>
      <c r="I427" s="32" t="s">
        <v>1155</v>
      </c>
      <c r="J427" s="20" t="s">
        <v>1454</v>
      </c>
    </row>
    <row r="428" spans="1:10" x14ac:dyDescent="0.2">
      <c r="A428" s="32">
        <v>53</v>
      </c>
      <c r="B428" s="32"/>
      <c r="C428" s="32" t="s">
        <v>319</v>
      </c>
      <c r="D428" s="32" t="s">
        <v>145</v>
      </c>
      <c r="E428" s="32" t="s">
        <v>207</v>
      </c>
      <c r="F428" s="32">
        <v>22</v>
      </c>
      <c r="G428" s="32">
        <v>8</v>
      </c>
      <c r="H428" s="32" t="s">
        <v>423</v>
      </c>
      <c r="I428" s="32" t="s">
        <v>1155</v>
      </c>
      <c r="J428" s="28" t="s">
        <v>424</v>
      </c>
    </row>
    <row r="429" spans="1:10" x14ac:dyDescent="0.2">
      <c r="A429" s="32">
        <v>51</v>
      </c>
      <c r="B429" s="32"/>
      <c r="C429" s="32" t="s">
        <v>28</v>
      </c>
      <c r="D429" s="32" t="s">
        <v>30</v>
      </c>
      <c r="E429" s="32" t="s">
        <v>319</v>
      </c>
      <c r="F429" s="32">
        <v>27</v>
      </c>
      <c r="G429" s="32">
        <v>8</v>
      </c>
      <c r="H429" s="32" t="s">
        <v>314</v>
      </c>
      <c r="I429" s="32" t="s">
        <v>1155</v>
      </c>
      <c r="J429" s="28" t="s">
        <v>512</v>
      </c>
    </row>
    <row r="430" spans="1:10" x14ac:dyDescent="0.2">
      <c r="A430" s="34">
        <v>50</v>
      </c>
      <c r="C430" s="32" t="s">
        <v>101</v>
      </c>
      <c r="D430" s="34">
        <v>35</v>
      </c>
      <c r="E430" s="34" t="s">
        <v>69</v>
      </c>
      <c r="F430" s="34" t="s">
        <v>47</v>
      </c>
      <c r="G430" s="34">
        <v>8</v>
      </c>
      <c r="H430" s="34" t="s">
        <v>1166</v>
      </c>
      <c r="I430" s="34" t="s">
        <v>1155</v>
      </c>
      <c r="J430" s="20" t="s">
        <v>1199</v>
      </c>
    </row>
    <row r="431" spans="1:10" x14ac:dyDescent="0.2">
      <c r="A431" s="34">
        <v>50</v>
      </c>
      <c r="C431" s="34" t="s">
        <v>69</v>
      </c>
      <c r="D431" s="34">
        <v>25</v>
      </c>
      <c r="E431" s="34" t="s">
        <v>1112</v>
      </c>
      <c r="F431" s="34">
        <v>26</v>
      </c>
      <c r="G431" s="32">
        <v>8</v>
      </c>
      <c r="H431" s="32" t="s">
        <v>1227</v>
      </c>
      <c r="I431" s="32" t="s">
        <v>1155</v>
      </c>
      <c r="J431" s="28" t="s">
        <v>1242</v>
      </c>
    </row>
    <row r="432" spans="1:10" x14ac:dyDescent="0.2">
      <c r="A432" s="32">
        <v>53</v>
      </c>
      <c r="B432" s="32" t="s">
        <v>218</v>
      </c>
      <c r="C432" s="32" t="s">
        <v>204</v>
      </c>
      <c r="D432" s="32">
        <v>38</v>
      </c>
      <c r="E432" s="32" t="s">
        <v>195</v>
      </c>
      <c r="F432" s="32">
        <v>5</v>
      </c>
      <c r="G432" s="32">
        <v>9</v>
      </c>
      <c r="H432" s="32" t="s">
        <v>326</v>
      </c>
      <c r="I432" s="32" t="s">
        <v>1155</v>
      </c>
      <c r="J432" s="28" t="s">
        <v>500</v>
      </c>
    </row>
    <row r="433" spans="1:10" x14ac:dyDescent="0.2">
      <c r="A433" s="32">
        <v>50</v>
      </c>
      <c r="B433" s="32" t="s">
        <v>218</v>
      </c>
      <c r="C433" s="32" t="s">
        <v>69</v>
      </c>
      <c r="D433" s="32" t="s">
        <v>54</v>
      </c>
      <c r="E433" s="32" t="s">
        <v>204</v>
      </c>
      <c r="F433" s="32" t="s">
        <v>88</v>
      </c>
      <c r="G433" s="32">
        <v>9</v>
      </c>
      <c r="H433" s="32" t="s">
        <v>237</v>
      </c>
      <c r="I433" s="32" t="s">
        <v>1155</v>
      </c>
      <c r="J433" s="28" t="s">
        <v>530</v>
      </c>
    </row>
    <row r="434" spans="1:10" x14ac:dyDescent="0.2">
      <c r="A434" s="32">
        <v>58</v>
      </c>
      <c r="B434" s="32" t="s">
        <v>218</v>
      </c>
      <c r="C434" s="32" t="s">
        <v>93</v>
      </c>
      <c r="D434" s="32" t="s">
        <v>94</v>
      </c>
      <c r="E434" s="32" t="s">
        <v>87</v>
      </c>
      <c r="F434" s="32" t="s">
        <v>88</v>
      </c>
      <c r="G434" s="32">
        <v>10</v>
      </c>
      <c r="H434" s="32" t="s">
        <v>280</v>
      </c>
      <c r="I434" s="32" t="s">
        <v>1155</v>
      </c>
      <c r="J434" s="28" t="s">
        <v>460</v>
      </c>
    </row>
  </sheetData>
  <sortState xmlns:xlrd2="http://schemas.microsoft.com/office/spreadsheetml/2017/richdata2" ref="A2:K434">
    <sortCondition ref="G2:G434"/>
    <sortCondition descending="1" ref="A2:A434"/>
    <sortCondition ref="B2:B43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"/>
  <sheetViews>
    <sheetView topLeftCell="A54" zoomScale="130" zoomScaleNormal="130" workbookViewId="0">
      <selection activeCell="H68" sqref="H68"/>
    </sheetView>
  </sheetViews>
  <sheetFormatPr defaultRowHeight="12.75" x14ac:dyDescent="0.2"/>
  <cols>
    <col min="1" max="1" width="7.7109375" style="34" bestFit="1" customWidth="1"/>
    <col min="2" max="2" width="15.28515625" style="34" bestFit="1" customWidth="1"/>
    <col min="3" max="3" width="28.5703125" style="34" bestFit="1" customWidth="1"/>
    <col min="4" max="4" width="5.85546875" style="34" bestFit="1" customWidth="1"/>
    <col min="5" max="5" width="7.140625" style="20" customWidth="1"/>
    <col min="6" max="6" width="2" style="34" bestFit="1" customWidth="1"/>
    <col min="7" max="16384" width="9.140625" style="34"/>
  </cols>
  <sheetData>
    <row r="1" spans="1:6" x14ac:dyDescent="0.2">
      <c r="A1" s="51" t="s">
        <v>1291</v>
      </c>
      <c r="B1" s="51" t="s">
        <v>1292</v>
      </c>
      <c r="C1" s="51" t="s">
        <v>1286</v>
      </c>
      <c r="D1" s="51" t="s">
        <v>1287</v>
      </c>
      <c r="E1" s="69" t="s">
        <v>933</v>
      </c>
    </row>
    <row r="2" spans="1:6" x14ac:dyDescent="0.2">
      <c r="A2" s="32" t="s">
        <v>739</v>
      </c>
      <c r="B2" s="32" t="s">
        <v>87</v>
      </c>
      <c r="C2" s="32" t="s">
        <v>344</v>
      </c>
      <c r="D2" s="32" t="s">
        <v>1156</v>
      </c>
      <c r="E2" s="28" t="s">
        <v>740</v>
      </c>
      <c r="F2" s="17"/>
    </row>
    <row r="3" spans="1:6" x14ac:dyDescent="0.2">
      <c r="A3" s="32" t="s">
        <v>741</v>
      </c>
      <c r="B3" s="32" t="s">
        <v>204</v>
      </c>
      <c r="C3" s="32" t="s">
        <v>261</v>
      </c>
      <c r="D3" s="32" t="s">
        <v>1155</v>
      </c>
      <c r="E3" s="28" t="s">
        <v>742</v>
      </c>
      <c r="F3" s="17"/>
    </row>
    <row r="4" spans="1:6" x14ac:dyDescent="0.2">
      <c r="A4" s="32" t="s">
        <v>741</v>
      </c>
      <c r="B4" s="32" t="s">
        <v>979</v>
      </c>
      <c r="C4" s="32" t="s">
        <v>1231</v>
      </c>
      <c r="D4" s="32" t="s">
        <v>1156</v>
      </c>
      <c r="E4" s="28" t="s">
        <v>1244</v>
      </c>
      <c r="F4" s="17"/>
    </row>
    <row r="5" spans="1:6" x14ac:dyDescent="0.2">
      <c r="A5" s="32" t="s">
        <v>743</v>
      </c>
      <c r="B5" s="32" t="s">
        <v>163</v>
      </c>
      <c r="C5" s="32" t="s">
        <v>215</v>
      </c>
      <c r="D5" s="32" t="s">
        <v>1156</v>
      </c>
      <c r="E5" s="28" t="s">
        <v>506</v>
      </c>
      <c r="F5" s="17"/>
    </row>
    <row r="6" spans="1:6" x14ac:dyDescent="0.2">
      <c r="A6" s="32" t="s">
        <v>744</v>
      </c>
      <c r="B6" s="32" t="s">
        <v>163</v>
      </c>
      <c r="C6" s="32" t="s">
        <v>220</v>
      </c>
      <c r="D6" s="32" t="s">
        <v>1155</v>
      </c>
      <c r="E6" s="28" t="s">
        <v>745</v>
      </c>
      <c r="F6" s="17"/>
    </row>
    <row r="7" spans="1:6" x14ac:dyDescent="0.2">
      <c r="A7" s="32" t="s">
        <v>746</v>
      </c>
      <c r="B7" s="32" t="s">
        <v>108</v>
      </c>
      <c r="C7" s="32" t="s">
        <v>298</v>
      </c>
      <c r="D7" s="32" t="s">
        <v>1156</v>
      </c>
      <c r="E7" s="28" t="s">
        <v>747</v>
      </c>
      <c r="F7" s="17"/>
    </row>
    <row r="8" spans="1:6" x14ac:dyDescent="0.2">
      <c r="A8" s="32" t="s">
        <v>748</v>
      </c>
      <c r="B8" s="32" t="s">
        <v>125</v>
      </c>
      <c r="C8" s="32" t="s">
        <v>344</v>
      </c>
      <c r="D8" s="32" t="s">
        <v>1156</v>
      </c>
      <c r="E8" s="28" t="s">
        <v>749</v>
      </c>
      <c r="F8" s="17"/>
    </row>
    <row r="9" spans="1:6" x14ac:dyDescent="0.2">
      <c r="A9" s="32" t="s">
        <v>750</v>
      </c>
      <c r="B9" s="32" t="s">
        <v>163</v>
      </c>
      <c r="C9" s="32" t="s">
        <v>256</v>
      </c>
      <c r="D9" s="32" t="s">
        <v>1155</v>
      </c>
      <c r="E9" s="28" t="s">
        <v>444</v>
      </c>
      <c r="F9" s="17"/>
    </row>
    <row r="10" spans="1:6" x14ac:dyDescent="0.2">
      <c r="A10" s="32" t="s">
        <v>751</v>
      </c>
      <c r="B10" s="32" t="s">
        <v>163</v>
      </c>
      <c r="C10" s="32" t="s">
        <v>227</v>
      </c>
      <c r="D10" s="32" t="s">
        <v>1155</v>
      </c>
      <c r="E10" s="28" t="s">
        <v>752</v>
      </c>
      <c r="F10" s="17"/>
    </row>
    <row r="11" spans="1:6" x14ac:dyDescent="0.2">
      <c r="A11" s="32" t="s">
        <v>751</v>
      </c>
      <c r="B11" s="32" t="s">
        <v>204</v>
      </c>
      <c r="C11" s="32" t="s">
        <v>302</v>
      </c>
      <c r="D11" s="32" t="s">
        <v>1156</v>
      </c>
      <c r="E11" s="28" t="s">
        <v>383</v>
      </c>
      <c r="F11" s="17"/>
    </row>
    <row r="12" spans="1:6" x14ac:dyDescent="0.2">
      <c r="A12" s="32" t="s">
        <v>753</v>
      </c>
      <c r="B12" s="32" t="s">
        <v>204</v>
      </c>
      <c r="C12" s="32" t="s">
        <v>232</v>
      </c>
      <c r="D12" s="32" t="s">
        <v>1156</v>
      </c>
      <c r="E12" s="28" t="s">
        <v>233</v>
      </c>
      <c r="F12" s="17"/>
    </row>
    <row r="13" spans="1:6" x14ac:dyDescent="0.2">
      <c r="A13" s="32" t="s">
        <v>754</v>
      </c>
      <c r="B13" s="32" t="s">
        <v>80</v>
      </c>
      <c r="C13" s="32" t="s">
        <v>413</v>
      </c>
      <c r="D13" s="32" t="s">
        <v>1156</v>
      </c>
      <c r="E13" s="28" t="s">
        <v>755</v>
      </c>
      <c r="F13" s="17"/>
    </row>
    <row r="14" spans="1:6" x14ac:dyDescent="0.2">
      <c r="A14" s="32" t="s">
        <v>756</v>
      </c>
      <c r="B14" s="32" t="s">
        <v>87</v>
      </c>
      <c r="C14" s="32" t="s">
        <v>344</v>
      </c>
      <c r="D14" s="32" t="s">
        <v>1155</v>
      </c>
      <c r="E14" s="28" t="s">
        <v>462</v>
      </c>
      <c r="F14" s="66" t="s">
        <v>241</v>
      </c>
    </row>
    <row r="15" spans="1:6" x14ac:dyDescent="0.2">
      <c r="A15" s="32" t="s">
        <v>756</v>
      </c>
      <c r="B15" s="32" t="s">
        <v>80</v>
      </c>
      <c r="C15" s="32" t="s">
        <v>1192</v>
      </c>
      <c r="D15" s="32" t="s">
        <v>1155</v>
      </c>
      <c r="E15" s="28" t="s">
        <v>1193</v>
      </c>
      <c r="F15" s="66"/>
    </row>
    <row r="16" spans="1:6" x14ac:dyDescent="0.2">
      <c r="A16" s="32" t="s">
        <v>757</v>
      </c>
      <c r="B16" s="32" t="s">
        <v>125</v>
      </c>
      <c r="C16" s="32" t="s">
        <v>296</v>
      </c>
      <c r="D16" s="32" t="s">
        <v>1156</v>
      </c>
      <c r="E16" s="28" t="s">
        <v>297</v>
      </c>
      <c r="F16" s="66" t="s">
        <v>241</v>
      </c>
    </row>
    <row r="17" spans="1:6" x14ac:dyDescent="0.2">
      <c r="A17" s="32" t="s">
        <v>758</v>
      </c>
      <c r="B17" s="32" t="s">
        <v>87</v>
      </c>
      <c r="C17" s="32" t="s">
        <v>363</v>
      </c>
      <c r="D17" s="32" t="s">
        <v>1155</v>
      </c>
      <c r="E17" s="28" t="s">
        <v>519</v>
      </c>
      <c r="F17" s="17"/>
    </row>
    <row r="18" spans="1:6" x14ac:dyDescent="0.2">
      <c r="A18" s="32" t="s">
        <v>759</v>
      </c>
      <c r="B18" s="32" t="s">
        <v>69</v>
      </c>
      <c r="C18" s="32" t="s">
        <v>223</v>
      </c>
      <c r="D18" s="32" t="s">
        <v>1155</v>
      </c>
      <c r="E18" s="28" t="s">
        <v>477</v>
      </c>
      <c r="F18" s="17"/>
    </row>
    <row r="19" spans="1:6" x14ac:dyDescent="0.2">
      <c r="A19" s="32" t="s">
        <v>760</v>
      </c>
      <c r="B19" s="32" t="s">
        <v>91</v>
      </c>
      <c r="C19" s="32" t="s">
        <v>274</v>
      </c>
      <c r="D19" s="32" t="s">
        <v>1155</v>
      </c>
      <c r="E19" s="28" t="s">
        <v>487</v>
      </c>
      <c r="F19" s="17"/>
    </row>
    <row r="20" spans="1:6" x14ac:dyDescent="0.2">
      <c r="A20" s="32" t="s">
        <v>760</v>
      </c>
      <c r="B20" s="32" t="s">
        <v>163</v>
      </c>
      <c r="C20" s="32" t="s">
        <v>239</v>
      </c>
      <c r="D20" s="32" t="s">
        <v>1155</v>
      </c>
      <c r="E20" s="28" t="s">
        <v>761</v>
      </c>
      <c r="F20" s="17"/>
    </row>
    <row r="21" spans="1:6" x14ac:dyDescent="0.2">
      <c r="A21" s="32" t="s">
        <v>762</v>
      </c>
      <c r="B21" s="32" t="s">
        <v>91</v>
      </c>
      <c r="C21" s="32" t="s">
        <v>272</v>
      </c>
      <c r="D21" s="32" t="s">
        <v>1156</v>
      </c>
      <c r="E21" s="28" t="s">
        <v>474</v>
      </c>
      <c r="F21" s="17"/>
    </row>
    <row r="22" spans="1:6" x14ac:dyDescent="0.2">
      <c r="A22" s="32" t="s">
        <v>762</v>
      </c>
      <c r="B22" s="32" t="s">
        <v>59</v>
      </c>
      <c r="C22" s="32" t="s">
        <v>339</v>
      </c>
      <c r="D22" s="32" t="s">
        <v>1155</v>
      </c>
      <c r="E22" s="28" t="s">
        <v>407</v>
      </c>
      <c r="F22" s="17"/>
    </row>
    <row r="23" spans="1:6" s="19" customFormat="1" x14ac:dyDescent="0.2">
      <c r="A23" s="27" t="s">
        <v>1395</v>
      </c>
      <c r="B23" s="27" t="s">
        <v>73</v>
      </c>
      <c r="C23" s="27" t="s">
        <v>1417</v>
      </c>
      <c r="D23" s="32" t="s">
        <v>1155</v>
      </c>
      <c r="E23" s="28" t="s">
        <v>1410</v>
      </c>
      <c r="F23" s="28"/>
    </row>
    <row r="24" spans="1:6" x14ac:dyDescent="0.2">
      <c r="A24" s="32" t="s">
        <v>763</v>
      </c>
      <c r="B24" s="32" t="s">
        <v>204</v>
      </c>
      <c r="C24" s="32" t="s">
        <v>256</v>
      </c>
      <c r="D24" s="32" t="s">
        <v>1155</v>
      </c>
      <c r="E24" s="28" t="s">
        <v>764</v>
      </c>
      <c r="F24" s="17"/>
    </row>
    <row r="25" spans="1:6" x14ac:dyDescent="0.2">
      <c r="A25" s="32" t="s">
        <v>763</v>
      </c>
      <c r="B25" s="32" t="s">
        <v>163</v>
      </c>
      <c r="C25" s="32" t="s">
        <v>272</v>
      </c>
      <c r="D25" s="32" t="s">
        <v>1155</v>
      </c>
      <c r="E25" s="28" t="s">
        <v>765</v>
      </c>
      <c r="F25" s="17"/>
    </row>
    <row r="26" spans="1:6" x14ac:dyDescent="0.2">
      <c r="A26" s="32" t="s">
        <v>766</v>
      </c>
      <c r="B26" s="32" t="s">
        <v>52</v>
      </c>
      <c r="C26" s="32" t="s">
        <v>326</v>
      </c>
      <c r="D26" s="32" t="s">
        <v>1156</v>
      </c>
      <c r="E26" s="28" t="s">
        <v>767</v>
      </c>
      <c r="F26" s="17"/>
    </row>
    <row r="27" spans="1:6" x14ac:dyDescent="0.2">
      <c r="A27" s="32" t="s">
        <v>768</v>
      </c>
      <c r="B27" s="32" t="s">
        <v>87</v>
      </c>
      <c r="C27" s="32" t="s">
        <v>439</v>
      </c>
      <c r="D27" s="32" t="s">
        <v>1155</v>
      </c>
      <c r="E27" s="28" t="s">
        <v>440</v>
      </c>
      <c r="F27" s="17"/>
    </row>
    <row r="28" spans="1:6" x14ac:dyDescent="0.2">
      <c r="A28" s="32" t="s">
        <v>768</v>
      </c>
      <c r="B28" s="32" t="s">
        <v>163</v>
      </c>
      <c r="C28" s="32" t="s">
        <v>227</v>
      </c>
      <c r="D28" s="32" t="s">
        <v>1155</v>
      </c>
      <c r="E28" s="28" t="s">
        <v>769</v>
      </c>
      <c r="F28" s="17"/>
    </row>
    <row r="29" spans="1:6" x14ac:dyDescent="0.2">
      <c r="A29" s="32" t="s">
        <v>770</v>
      </c>
      <c r="B29" s="32" t="s">
        <v>163</v>
      </c>
      <c r="C29" s="32" t="s">
        <v>306</v>
      </c>
      <c r="D29" s="32" t="s">
        <v>1155</v>
      </c>
      <c r="E29" s="28" t="s">
        <v>771</v>
      </c>
      <c r="F29" s="17"/>
    </row>
    <row r="30" spans="1:6" x14ac:dyDescent="0.2">
      <c r="A30" s="32" t="s">
        <v>772</v>
      </c>
      <c r="B30" s="32" t="s">
        <v>52</v>
      </c>
      <c r="C30" s="32" t="s">
        <v>447</v>
      </c>
      <c r="D30" s="32" t="s">
        <v>1156</v>
      </c>
      <c r="E30" s="28" t="s">
        <v>773</v>
      </c>
      <c r="F30" s="17"/>
    </row>
    <row r="31" spans="1:6" x14ac:dyDescent="0.2">
      <c r="A31" s="32" t="s">
        <v>774</v>
      </c>
      <c r="B31" s="32" t="s">
        <v>52</v>
      </c>
      <c r="C31" s="32" t="s">
        <v>235</v>
      </c>
      <c r="D31" s="32" t="s">
        <v>1156</v>
      </c>
      <c r="E31" s="28" t="s">
        <v>775</v>
      </c>
      <c r="F31" s="17"/>
    </row>
    <row r="32" spans="1:6" x14ac:dyDescent="0.2">
      <c r="A32" s="32" t="s">
        <v>776</v>
      </c>
      <c r="B32" s="32" t="s">
        <v>204</v>
      </c>
      <c r="C32" s="32" t="s">
        <v>389</v>
      </c>
      <c r="D32" s="32" t="s">
        <v>1156</v>
      </c>
      <c r="E32" s="28" t="s">
        <v>777</v>
      </c>
      <c r="F32" s="17"/>
    </row>
    <row r="33" spans="1:6" x14ac:dyDescent="0.2">
      <c r="A33" s="32" t="s">
        <v>778</v>
      </c>
      <c r="B33" s="32" t="s">
        <v>163</v>
      </c>
      <c r="C33" s="32" t="s">
        <v>392</v>
      </c>
      <c r="D33" s="32" t="s">
        <v>1156</v>
      </c>
      <c r="E33" s="28" t="s">
        <v>393</v>
      </c>
      <c r="F33" s="17"/>
    </row>
    <row r="34" spans="1:6" x14ac:dyDescent="0.2">
      <c r="A34" s="32" t="s">
        <v>779</v>
      </c>
      <c r="B34" s="32" t="s">
        <v>80</v>
      </c>
      <c r="C34" s="32" t="s">
        <v>263</v>
      </c>
      <c r="D34" s="32" t="s">
        <v>1156</v>
      </c>
      <c r="E34" s="28" t="s">
        <v>780</v>
      </c>
      <c r="F34" s="17"/>
    </row>
    <row r="35" spans="1:6" x14ac:dyDescent="0.2">
      <c r="A35" s="32" t="s">
        <v>781</v>
      </c>
      <c r="B35" s="32" t="s">
        <v>108</v>
      </c>
      <c r="C35" s="32" t="s">
        <v>232</v>
      </c>
      <c r="D35" s="32" t="s">
        <v>1156</v>
      </c>
      <c r="E35" s="28" t="s">
        <v>782</v>
      </c>
      <c r="F35" s="17"/>
    </row>
    <row r="36" spans="1:6" x14ac:dyDescent="0.2">
      <c r="A36" s="32" t="s">
        <v>783</v>
      </c>
      <c r="B36" s="32" t="s">
        <v>171</v>
      </c>
      <c r="C36" s="32" t="s">
        <v>237</v>
      </c>
      <c r="D36" s="32" t="s">
        <v>1155</v>
      </c>
      <c r="E36" s="28" t="s">
        <v>318</v>
      </c>
      <c r="F36" s="17"/>
    </row>
    <row r="37" spans="1:6" x14ac:dyDescent="0.2">
      <c r="A37" s="32" t="s">
        <v>784</v>
      </c>
      <c r="B37" s="32" t="s">
        <v>136</v>
      </c>
      <c r="C37" s="32" t="s">
        <v>237</v>
      </c>
      <c r="D37" s="32" t="s">
        <v>1155</v>
      </c>
      <c r="E37" s="28" t="s">
        <v>785</v>
      </c>
      <c r="F37" s="17"/>
    </row>
    <row r="38" spans="1:6" x14ac:dyDescent="0.2">
      <c r="A38" s="32" t="s">
        <v>786</v>
      </c>
      <c r="B38" s="32" t="s">
        <v>163</v>
      </c>
      <c r="C38" s="32" t="s">
        <v>215</v>
      </c>
      <c r="D38" s="32" t="s">
        <v>1155</v>
      </c>
      <c r="E38" s="28" t="s">
        <v>301</v>
      </c>
      <c r="F38" s="17"/>
    </row>
    <row r="39" spans="1:6" x14ac:dyDescent="0.2">
      <c r="A39" s="38" t="s">
        <v>786</v>
      </c>
      <c r="B39" s="38" t="s">
        <v>204</v>
      </c>
      <c r="C39" s="38" t="s">
        <v>245</v>
      </c>
      <c r="D39" s="38" t="s">
        <v>1156</v>
      </c>
      <c r="E39" s="2" t="s">
        <v>456</v>
      </c>
      <c r="F39" s="17"/>
    </row>
    <row r="40" spans="1:6" x14ac:dyDescent="0.2">
      <c r="A40" s="19" t="s">
        <v>786</v>
      </c>
      <c r="B40" s="19" t="s">
        <v>1343</v>
      </c>
      <c r="C40" s="27" t="s">
        <v>1184</v>
      </c>
      <c r="D40" s="19" t="s">
        <v>1155</v>
      </c>
      <c r="E40" s="20" t="s">
        <v>1375</v>
      </c>
    </row>
    <row r="41" spans="1:6" x14ac:dyDescent="0.2">
      <c r="A41" s="32" t="s">
        <v>787</v>
      </c>
      <c r="B41" s="32" t="s">
        <v>108</v>
      </c>
      <c r="C41" s="32" t="s">
        <v>298</v>
      </c>
      <c r="D41" s="32" t="s">
        <v>1155</v>
      </c>
      <c r="E41" s="28" t="s">
        <v>476</v>
      </c>
      <c r="F41" s="17"/>
    </row>
    <row r="42" spans="1:6" x14ac:dyDescent="0.2">
      <c r="A42" s="32" t="s">
        <v>788</v>
      </c>
      <c r="B42" s="32" t="s">
        <v>80</v>
      </c>
      <c r="C42" s="32" t="s">
        <v>247</v>
      </c>
      <c r="D42" s="32" t="s">
        <v>1155</v>
      </c>
      <c r="E42" s="28" t="s">
        <v>332</v>
      </c>
      <c r="F42" s="17"/>
    </row>
    <row r="43" spans="1:6" x14ac:dyDescent="0.2">
      <c r="A43" s="32" t="s">
        <v>789</v>
      </c>
      <c r="B43" s="32" t="s">
        <v>87</v>
      </c>
      <c r="C43" s="32" t="s">
        <v>324</v>
      </c>
      <c r="D43" s="32" t="s">
        <v>1155</v>
      </c>
      <c r="E43" s="28" t="s">
        <v>790</v>
      </c>
      <c r="F43" s="17"/>
    </row>
    <row r="44" spans="1:6" x14ac:dyDescent="0.2">
      <c r="A44" s="32" t="s">
        <v>791</v>
      </c>
      <c r="B44" s="32" t="s">
        <v>93</v>
      </c>
      <c r="C44" s="32" t="s">
        <v>389</v>
      </c>
      <c r="D44" s="32" t="s">
        <v>1156</v>
      </c>
      <c r="E44" s="28" t="s">
        <v>390</v>
      </c>
      <c r="F44" s="66" t="s">
        <v>241</v>
      </c>
    </row>
    <row r="45" spans="1:6" x14ac:dyDescent="0.2">
      <c r="A45" s="32" t="s">
        <v>791</v>
      </c>
      <c r="B45" s="32" t="s">
        <v>195</v>
      </c>
      <c r="C45" s="32" t="s">
        <v>423</v>
      </c>
      <c r="D45" s="32" t="s">
        <v>1156</v>
      </c>
      <c r="E45" s="28" t="s">
        <v>464</v>
      </c>
      <c r="F45" s="17"/>
    </row>
    <row r="46" spans="1:6" x14ac:dyDescent="0.2">
      <c r="A46" s="32" t="s">
        <v>792</v>
      </c>
      <c r="B46" s="32" t="s">
        <v>101</v>
      </c>
      <c r="C46" s="32" t="s">
        <v>413</v>
      </c>
      <c r="D46" s="32" t="s">
        <v>1155</v>
      </c>
      <c r="E46" s="28" t="s">
        <v>793</v>
      </c>
      <c r="F46" s="17"/>
    </row>
    <row r="47" spans="1:6" x14ac:dyDescent="0.2">
      <c r="A47" s="32" t="s">
        <v>792</v>
      </c>
      <c r="B47" s="32" t="s">
        <v>80</v>
      </c>
      <c r="C47" s="32" t="s">
        <v>272</v>
      </c>
      <c r="D47" s="32" t="s">
        <v>1155</v>
      </c>
      <c r="E47" s="28" t="s">
        <v>794</v>
      </c>
      <c r="F47" s="17"/>
    </row>
    <row r="48" spans="1:6" x14ac:dyDescent="0.2">
      <c r="A48" s="32" t="s">
        <v>795</v>
      </c>
      <c r="B48" s="32" t="s">
        <v>125</v>
      </c>
      <c r="C48" s="32" t="s">
        <v>296</v>
      </c>
      <c r="D48" s="32" t="s">
        <v>1155</v>
      </c>
      <c r="E48" s="28" t="s">
        <v>486</v>
      </c>
      <c r="F48" s="17"/>
    </row>
    <row r="49" spans="1:6" x14ac:dyDescent="0.2">
      <c r="A49" s="32" t="s">
        <v>795</v>
      </c>
      <c r="B49" s="32" t="s">
        <v>87</v>
      </c>
      <c r="C49" s="32" t="s">
        <v>389</v>
      </c>
      <c r="D49" s="32" t="s">
        <v>1156</v>
      </c>
      <c r="E49" s="28" t="s">
        <v>796</v>
      </c>
      <c r="F49" s="17"/>
    </row>
    <row r="50" spans="1:6" x14ac:dyDescent="0.2">
      <c r="A50" s="32" t="s">
        <v>797</v>
      </c>
      <c r="B50" s="32" t="s">
        <v>163</v>
      </c>
      <c r="C50" s="32" t="s">
        <v>249</v>
      </c>
      <c r="D50" s="32" t="s">
        <v>1155</v>
      </c>
      <c r="E50" s="28" t="s">
        <v>400</v>
      </c>
      <c r="F50" s="17"/>
    </row>
    <row r="51" spans="1:6" x14ac:dyDescent="0.2">
      <c r="A51" s="32" t="s">
        <v>797</v>
      </c>
      <c r="B51" s="32" t="s">
        <v>101</v>
      </c>
      <c r="C51" s="32" t="s">
        <v>261</v>
      </c>
      <c r="D51" s="32" t="s">
        <v>1156</v>
      </c>
      <c r="E51" s="28" t="s">
        <v>262</v>
      </c>
      <c r="F51" s="17"/>
    </row>
    <row r="52" spans="1:6" x14ac:dyDescent="0.2">
      <c r="A52" s="32" t="s">
        <v>798</v>
      </c>
      <c r="B52" s="32" t="s">
        <v>163</v>
      </c>
      <c r="C52" s="32" t="s">
        <v>326</v>
      </c>
      <c r="D52" s="32" t="s">
        <v>1156</v>
      </c>
      <c r="E52" s="28" t="s">
        <v>799</v>
      </c>
      <c r="F52" s="17"/>
    </row>
    <row r="53" spans="1:6" x14ac:dyDescent="0.2">
      <c r="A53" s="32" t="s">
        <v>800</v>
      </c>
      <c r="B53" s="32" t="s">
        <v>87</v>
      </c>
      <c r="C53" s="32" t="s">
        <v>306</v>
      </c>
      <c r="D53" s="32" t="s">
        <v>1155</v>
      </c>
      <c r="E53" s="28" t="s">
        <v>801</v>
      </c>
      <c r="F53" s="17"/>
    </row>
    <row r="54" spans="1:6" x14ac:dyDescent="0.2">
      <c r="A54" s="32" t="s">
        <v>802</v>
      </c>
      <c r="B54" s="32" t="s">
        <v>125</v>
      </c>
      <c r="C54" s="32" t="s">
        <v>274</v>
      </c>
      <c r="D54" s="32" t="s">
        <v>1156</v>
      </c>
      <c r="E54" s="28" t="s">
        <v>275</v>
      </c>
      <c r="F54" s="66" t="s">
        <v>241</v>
      </c>
    </row>
    <row r="55" spans="1:6" x14ac:dyDescent="0.2">
      <c r="A55" s="32" t="s">
        <v>803</v>
      </c>
      <c r="B55" s="32" t="s">
        <v>163</v>
      </c>
      <c r="C55" s="32" t="s">
        <v>249</v>
      </c>
      <c r="D55" s="32" t="s">
        <v>1156</v>
      </c>
      <c r="E55" s="28" t="s">
        <v>804</v>
      </c>
      <c r="F55" s="66"/>
    </row>
    <row r="56" spans="1:6" x14ac:dyDescent="0.2">
      <c r="A56" s="32" t="s">
        <v>805</v>
      </c>
      <c r="B56" s="32" t="s">
        <v>52</v>
      </c>
      <c r="C56" s="32" t="s">
        <v>363</v>
      </c>
      <c r="D56" s="32" t="s">
        <v>1155</v>
      </c>
      <c r="E56" s="28" t="s">
        <v>364</v>
      </c>
      <c r="F56" s="17"/>
    </row>
    <row r="57" spans="1:6" x14ac:dyDescent="0.2">
      <c r="A57" s="32" t="s">
        <v>806</v>
      </c>
      <c r="B57" s="32" t="s">
        <v>108</v>
      </c>
      <c r="C57" s="32" t="s">
        <v>288</v>
      </c>
      <c r="D57" s="32" t="s">
        <v>1156</v>
      </c>
      <c r="E57" s="28" t="s">
        <v>422</v>
      </c>
      <c r="F57" s="17"/>
    </row>
    <row r="58" spans="1:6" x14ac:dyDescent="0.2">
      <c r="A58" s="32" t="s">
        <v>807</v>
      </c>
      <c r="B58" s="32" t="s">
        <v>108</v>
      </c>
      <c r="C58" s="32" t="s">
        <v>237</v>
      </c>
      <c r="D58" s="32" t="s">
        <v>1155</v>
      </c>
      <c r="E58" s="28" t="s">
        <v>808</v>
      </c>
      <c r="F58" s="17"/>
    </row>
    <row r="59" spans="1:6" x14ac:dyDescent="0.2">
      <c r="A59" s="32" t="s">
        <v>807</v>
      </c>
      <c r="B59" s="32" t="s">
        <v>69</v>
      </c>
      <c r="C59" s="32" t="s">
        <v>237</v>
      </c>
      <c r="D59" s="32" t="s">
        <v>1155</v>
      </c>
      <c r="E59" s="28" t="s">
        <v>255</v>
      </c>
      <c r="F59" s="17"/>
    </row>
    <row r="60" spans="1:6" x14ac:dyDescent="0.2">
      <c r="A60" s="32" t="s">
        <v>809</v>
      </c>
      <c r="B60" s="32" t="s">
        <v>52</v>
      </c>
      <c r="C60" s="32" t="s">
        <v>380</v>
      </c>
      <c r="D60" s="32" t="s">
        <v>1156</v>
      </c>
      <c r="E60" s="28" t="s">
        <v>489</v>
      </c>
      <c r="F60" s="17"/>
    </row>
    <row r="61" spans="1:6" x14ac:dyDescent="0.2">
      <c r="A61" s="32" t="s">
        <v>810</v>
      </c>
      <c r="B61" s="32" t="s">
        <v>163</v>
      </c>
      <c r="C61" s="32" t="s">
        <v>356</v>
      </c>
      <c r="D61" s="32" t="s">
        <v>1155</v>
      </c>
      <c r="E61" s="28" t="s">
        <v>357</v>
      </c>
      <c r="F61" s="17"/>
    </row>
    <row r="62" spans="1:6" x14ac:dyDescent="0.2">
      <c r="A62" s="32" t="s">
        <v>811</v>
      </c>
      <c r="B62" s="32" t="s">
        <v>108</v>
      </c>
      <c r="C62" s="32" t="s">
        <v>302</v>
      </c>
      <c r="D62" s="32" t="s">
        <v>1156</v>
      </c>
      <c r="E62" s="28" t="s">
        <v>812</v>
      </c>
      <c r="F62" s="17"/>
    </row>
    <row r="63" spans="1:6" x14ac:dyDescent="0.2">
      <c r="A63" s="32" t="s">
        <v>811</v>
      </c>
      <c r="B63" s="32" t="s">
        <v>171</v>
      </c>
      <c r="C63" s="32" t="s">
        <v>356</v>
      </c>
      <c r="D63" s="32" t="s">
        <v>1156</v>
      </c>
      <c r="E63" s="28" t="s">
        <v>813</v>
      </c>
      <c r="F63" s="17"/>
    </row>
    <row r="64" spans="1:6" x14ac:dyDescent="0.2">
      <c r="A64" s="32" t="s">
        <v>814</v>
      </c>
      <c r="B64" s="32" t="s">
        <v>52</v>
      </c>
      <c r="C64" s="32" t="s">
        <v>312</v>
      </c>
      <c r="D64" s="32" t="s">
        <v>1156</v>
      </c>
      <c r="E64" s="28" t="s">
        <v>815</v>
      </c>
      <c r="F64" s="17"/>
    </row>
    <row r="65" spans="1:6" x14ac:dyDescent="0.2">
      <c r="A65" s="19" t="s">
        <v>1350</v>
      </c>
      <c r="B65" s="19" t="s">
        <v>1376</v>
      </c>
      <c r="C65" s="19" t="s">
        <v>326</v>
      </c>
      <c r="D65" s="19" t="s">
        <v>1156</v>
      </c>
      <c r="E65" s="20" t="s">
        <v>1372</v>
      </c>
    </row>
    <row r="66" spans="1:6" s="19" customFormat="1" x14ac:dyDescent="0.2">
      <c r="A66" s="27" t="s">
        <v>1427</v>
      </c>
      <c r="B66" s="27" t="s">
        <v>1423</v>
      </c>
      <c r="C66" s="27" t="s">
        <v>1359</v>
      </c>
      <c r="D66" s="19" t="s">
        <v>1156</v>
      </c>
      <c r="E66" s="28" t="s">
        <v>1459</v>
      </c>
    </row>
    <row r="67" spans="1:6" x14ac:dyDescent="0.2">
      <c r="A67" s="32" t="s">
        <v>816</v>
      </c>
      <c r="B67" s="32" t="s">
        <v>59</v>
      </c>
      <c r="C67" s="32" t="s">
        <v>326</v>
      </c>
      <c r="D67" s="32" t="s">
        <v>1155</v>
      </c>
      <c r="E67" s="28" t="s">
        <v>817</v>
      </c>
      <c r="F67" s="17"/>
    </row>
    <row r="68" spans="1:6" x14ac:dyDescent="0.2">
      <c r="A68" s="32" t="s">
        <v>818</v>
      </c>
      <c r="B68" s="32" t="s">
        <v>202</v>
      </c>
      <c r="C68" s="32" t="s">
        <v>263</v>
      </c>
      <c r="D68" s="32" t="s">
        <v>1156</v>
      </c>
      <c r="E68" s="28" t="s">
        <v>819</v>
      </c>
      <c r="F68" s="17"/>
    </row>
    <row r="69" spans="1:6" x14ac:dyDescent="0.2">
      <c r="A69" s="32" t="s">
        <v>818</v>
      </c>
      <c r="B69" s="32" t="s">
        <v>163</v>
      </c>
      <c r="C69" s="32" t="s">
        <v>360</v>
      </c>
      <c r="D69" s="32" t="s">
        <v>1156</v>
      </c>
      <c r="E69" s="28" t="s">
        <v>361</v>
      </c>
      <c r="F69" s="17"/>
    </row>
    <row r="70" spans="1:6" x14ac:dyDescent="0.2">
      <c r="A70" s="32" t="s">
        <v>820</v>
      </c>
      <c r="B70" s="32" t="s">
        <v>80</v>
      </c>
      <c r="C70" s="32" t="s">
        <v>263</v>
      </c>
      <c r="D70" s="32" t="s">
        <v>1155</v>
      </c>
      <c r="E70" s="28" t="s">
        <v>264</v>
      </c>
      <c r="F70" s="17"/>
    </row>
    <row r="71" spans="1:6" x14ac:dyDescent="0.2">
      <c r="A71" s="32" t="s">
        <v>1233</v>
      </c>
      <c r="B71" s="32" t="s">
        <v>979</v>
      </c>
      <c r="C71" s="32" t="s">
        <v>1231</v>
      </c>
      <c r="D71" s="32" t="s">
        <v>1155</v>
      </c>
      <c r="E71" s="28" t="s">
        <v>1232</v>
      </c>
      <c r="F71" s="17"/>
    </row>
    <row r="72" spans="1:6" x14ac:dyDescent="0.2">
      <c r="A72" s="67" t="s">
        <v>1290</v>
      </c>
      <c r="B72" s="34" t="s">
        <v>1117</v>
      </c>
      <c r="C72" s="34" t="s">
        <v>1184</v>
      </c>
      <c r="D72" s="34" t="s">
        <v>1156</v>
      </c>
      <c r="E72" s="20" t="s">
        <v>1269</v>
      </c>
    </row>
    <row r="73" spans="1:6" x14ac:dyDescent="0.2">
      <c r="A73" s="32" t="s">
        <v>821</v>
      </c>
      <c r="B73" s="32" t="s">
        <v>73</v>
      </c>
      <c r="C73" s="32" t="s">
        <v>822</v>
      </c>
      <c r="D73" s="32" t="s">
        <v>1155</v>
      </c>
      <c r="E73" s="28" t="s">
        <v>823</v>
      </c>
      <c r="F73" s="17"/>
    </row>
    <row r="74" spans="1:6" x14ac:dyDescent="0.2">
      <c r="A74" s="32" t="s">
        <v>824</v>
      </c>
      <c r="B74" s="32" t="s">
        <v>69</v>
      </c>
      <c r="C74" s="32" t="s">
        <v>239</v>
      </c>
      <c r="D74" s="32" t="s">
        <v>1156</v>
      </c>
      <c r="E74" s="28" t="s">
        <v>825</v>
      </c>
      <c r="F74" s="17"/>
    </row>
    <row r="75" spans="1:6" x14ac:dyDescent="0.2">
      <c r="A75" s="32" t="s">
        <v>826</v>
      </c>
      <c r="B75" s="32" t="s">
        <v>125</v>
      </c>
      <c r="C75" s="32" t="s">
        <v>278</v>
      </c>
      <c r="D75" s="32" t="s">
        <v>1156</v>
      </c>
      <c r="E75" s="28" t="s">
        <v>502</v>
      </c>
      <c r="F75" s="17"/>
    </row>
    <row r="76" spans="1:6" x14ac:dyDescent="0.2">
      <c r="A76" s="32" t="s">
        <v>826</v>
      </c>
      <c r="B76" s="32" t="s">
        <v>87</v>
      </c>
      <c r="C76" s="32" t="s">
        <v>298</v>
      </c>
      <c r="D76" s="32" t="s">
        <v>1155</v>
      </c>
      <c r="E76" s="28" t="s">
        <v>827</v>
      </c>
      <c r="F76" s="17"/>
    </row>
    <row r="77" spans="1:6" x14ac:dyDescent="0.2">
      <c r="A77" s="27" t="s">
        <v>1348</v>
      </c>
      <c r="B77" s="27" t="s">
        <v>1112</v>
      </c>
      <c r="C77" s="27" t="s">
        <v>1184</v>
      </c>
      <c r="D77" s="32" t="s">
        <v>1156</v>
      </c>
      <c r="E77" s="28" t="s">
        <v>1362</v>
      </c>
    </row>
    <row r="78" spans="1:6" x14ac:dyDescent="0.2">
      <c r="A78" s="32" t="s">
        <v>828</v>
      </c>
      <c r="B78" s="32" t="s">
        <v>136</v>
      </c>
      <c r="C78" s="32" t="s">
        <v>404</v>
      </c>
      <c r="D78" s="32" t="s">
        <v>1155</v>
      </c>
      <c r="E78" s="28" t="s">
        <v>829</v>
      </c>
      <c r="F78" s="66" t="s">
        <v>241</v>
      </c>
    </row>
    <row r="79" spans="1:6" x14ac:dyDescent="0.2">
      <c r="A79" s="38" t="s">
        <v>828</v>
      </c>
      <c r="B79" s="38" t="s">
        <v>204</v>
      </c>
      <c r="C79" s="38" t="s">
        <v>249</v>
      </c>
      <c r="D79" s="32" t="s">
        <v>1155</v>
      </c>
      <c r="E79" s="2" t="s">
        <v>830</v>
      </c>
      <c r="F79" s="17"/>
    </row>
    <row r="80" spans="1:6" x14ac:dyDescent="0.2">
      <c r="A80" s="67" t="s">
        <v>828</v>
      </c>
      <c r="B80" s="34" t="s">
        <v>1117</v>
      </c>
      <c r="C80" s="34" t="s">
        <v>1288</v>
      </c>
      <c r="D80" s="34" t="s">
        <v>1155</v>
      </c>
      <c r="E80" s="20" t="s">
        <v>1275</v>
      </c>
    </row>
    <row r="81" spans="1:6" x14ac:dyDescent="0.2">
      <c r="A81" s="68" t="s">
        <v>1206</v>
      </c>
      <c r="B81" s="38" t="s">
        <v>1117</v>
      </c>
      <c r="C81" s="38" t="s">
        <v>1225</v>
      </c>
      <c r="D81" s="32" t="s">
        <v>1155</v>
      </c>
      <c r="E81" s="2" t="s">
        <v>1226</v>
      </c>
      <c r="F81" s="17"/>
    </row>
    <row r="82" spans="1:6" x14ac:dyDescent="0.2">
      <c r="A82" s="38" t="s">
        <v>1206</v>
      </c>
      <c r="B82" s="38" t="s">
        <v>80</v>
      </c>
      <c r="C82" s="38" t="s">
        <v>392</v>
      </c>
      <c r="D82" s="32" t="s">
        <v>1156</v>
      </c>
      <c r="E82" s="2" t="s">
        <v>1207</v>
      </c>
      <c r="F82" s="17"/>
    </row>
    <row r="83" spans="1:6" x14ac:dyDescent="0.2">
      <c r="A83" s="32" t="s">
        <v>831</v>
      </c>
      <c r="B83" s="32" t="s">
        <v>163</v>
      </c>
      <c r="C83" s="32" t="s">
        <v>256</v>
      </c>
      <c r="D83" s="32" t="s">
        <v>1156</v>
      </c>
      <c r="E83" s="28" t="s">
        <v>832</v>
      </c>
      <c r="F83" s="17"/>
    </row>
    <row r="84" spans="1:6" x14ac:dyDescent="0.2">
      <c r="A84" s="32" t="s">
        <v>831</v>
      </c>
      <c r="B84" s="32" t="s">
        <v>69</v>
      </c>
      <c r="C84" s="32" t="s">
        <v>419</v>
      </c>
      <c r="D84" s="34" t="s">
        <v>1155</v>
      </c>
      <c r="E84" s="28" t="s">
        <v>1191</v>
      </c>
    </row>
    <row r="85" spans="1:6" x14ac:dyDescent="0.2">
      <c r="A85" s="19" t="s">
        <v>831</v>
      </c>
      <c r="B85" s="27" t="s">
        <v>73</v>
      </c>
      <c r="C85" s="27" t="s">
        <v>1418</v>
      </c>
      <c r="D85" s="19" t="s">
        <v>1156</v>
      </c>
      <c r="E85" s="20" t="s">
        <v>1419</v>
      </c>
    </row>
    <row r="86" spans="1:6" x14ac:dyDescent="0.2">
      <c r="A86" s="32" t="s">
        <v>833</v>
      </c>
      <c r="B86" s="32" t="s">
        <v>195</v>
      </c>
      <c r="C86" s="32" t="s">
        <v>389</v>
      </c>
      <c r="D86" s="32" t="s">
        <v>1155</v>
      </c>
      <c r="E86" s="28" t="s">
        <v>834</v>
      </c>
      <c r="F86" s="17"/>
    </row>
    <row r="87" spans="1:6" x14ac:dyDescent="0.2">
      <c r="A87" s="32" t="s">
        <v>833</v>
      </c>
      <c r="B87" s="32" t="s">
        <v>69</v>
      </c>
      <c r="C87" s="32" t="s">
        <v>1092</v>
      </c>
      <c r="D87" s="32" t="s">
        <v>1155</v>
      </c>
      <c r="E87" s="28" t="s">
        <v>1150</v>
      </c>
    </row>
    <row r="88" spans="1:6" x14ac:dyDescent="0.2">
      <c r="A88" s="32" t="s">
        <v>833</v>
      </c>
      <c r="B88" s="32" t="s">
        <v>1112</v>
      </c>
      <c r="C88" s="32" t="s">
        <v>227</v>
      </c>
      <c r="D88" s="32" t="s">
        <v>1155</v>
      </c>
      <c r="E88" s="28" t="s">
        <v>1230</v>
      </c>
    </row>
    <row r="89" spans="1:6" x14ac:dyDescent="0.2">
      <c r="A89" s="32" t="s">
        <v>835</v>
      </c>
      <c r="B89" s="32" t="s">
        <v>91</v>
      </c>
      <c r="C89" s="32" t="s">
        <v>223</v>
      </c>
      <c r="D89" s="32" t="s">
        <v>1155</v>
      </c>
      <c r="E89" s="28" t="s">
        <v>836</v>
      </c>
      <c r="F89" s="17"/>
    </row>
    <row r="90" spans="1:6" x14ac:dyDescent="0.2">
      <c r="A90" s="32" t="s">
        <v>837</v>
      </c>
      <c r="B90" s="32" t="s">
        <v>125</v>
      </c>
      <c r="C90" s="32" t="s">
        <v>274</v>
      </c>
      <c r="D90" s="32" t="s">
        <v>1156</v>
      </c>
      <c r="E90" s="28" t="s">
        <v>838</v>
      </c>
      <c r="F90" s="17"/>
    </row>
    <row r="91" spans="1:6" x14ac:dyDescent="0.2">
      <c r="A91" s="32" t="s">
        <v>837</v>
      </c>
      <c r="B91" s="32" t="s">
        <v>87</v>
      </c>
      <c r="C91" s="32" t="s">
        <v>237</v>
      </c>
      <c r="D91" s="32" t="s">
        <v>1156</v>
      </c>
      <c r="E91" s="28" t="s">
        <v>839</v>
      </c>
      <c r="F91" s="17"/>
    </row>
    <row r="92" spans="1:6" x14ac:dyDescent="0.2">
      <c r="A92" s="32" t="s">
        <v>837</v>
      </c>
      <c r="B92" s="32" t="s">
        <v>80</v>
      </c>
      <c r="C92" s="32" t="s">
        <v>223</v>
      </c>
      <c r="D92" s="32" t="s">
        <v>1155</v>
      </c>
      <c r="E92" s="28" t="s">
        <v>397</v>
      </c>
      <c r="F92" s="17"/>
    </row>
    <row r="93" spans="1:6" x14ac:dyDescent="0.2">
      <c r="A93" s="32" t="s">
        <v>1188</v>
      </c>
      <c r="B93" s="17" t="s">
        <v>1117</v>
      </c>
      <c r="C93" s="32" t="s">
        <v>230</v>
      </c>
      <c r="D93" s="32" t="s">
        <v>1156</v>
      </c>
      <c r="E93" s="28" t="s">
        <v>1189</v>
      </c>
    </row>
    <row r="94" spans="1:6" s="19" customFormat="1" x14ac:dyDescent="0.2">
      <c r="A94" s="19" t="s">
        <v>1188</v>
      </c>
      <c r="B94" s="27" t="s">
        <v>1425</v>
      </c>
      <c r="C94" s="27" t="s">
        <v>1271</v>
      </c>
      <c r="D94" s="32" t="s">
        <v>1156</v>
      </c>
      <c r="E94" s="20" t="s">
        <v>1455</v>
      </c>
    </row>
    <row r="95" spans="1:6" x14ac:dyDescent="0.2">
      <c r="A95" s="32" t="s">
        <v>840</v>
      </c>
      <c r="B95" s="32" t="s">
        <v>136</v>
      </c>
      <c r="C95" s="32" t="s">
        <v>239</v>
      </c>
      <c r="D95" s="32" t="s">
        <v>1156</v>
      </c>
      <c r="E95" s="28" t="s">
        <v>841</v>
      </c>
      <c r="F95" s="17"/>
    </row>
    <row r="96" spans="1:6" x14ac:dyDescent="0.2">
      <c r="A96" s="67" t="s">
        <v>840</v>
      </c>
      <c r="B96" s="34" t="s">
        <v>979</v>
      </c>
      <c r="C96" s="34" t="s">
        <v>1288</v>
      </c>
      <c r="D96" s="34" t="s">
        <v>1156</v>
      </c>
      <c r="E96" s="20" t="s">
        <v>1267</v>
      </c>
    </row>
    <row r="97" spans="1:6" x14ac:dyDescent="0.2">
      <c r="A97" s="32" t="s">
        <v>842</v>
      </c>
      <c r="B97" s="32" t="s">
        <v>93</v>
      </c>
      <c r="C97" s="32" t="s">
        <v>220</v>
      </c>
      <c r="D97" s="32" t="s">
        <v>1156</v>
      </c>
      <c r="E97" s="28" t="s">
        <v>843</v>
      </c>
      <c r="F97" s="17"/>
    </row>
    <row r="98" spans="1:6" x14ac:dyDescent="0.2">
      <c r="A98" s="32" t="s">
        <v>844</v>
      </c>
      <c r="B98" s="32" t="s">
        <v>87</v>
      </c>
      <c r="C98" s="32" t="s">
        <v>344</v>
      </c>
      <c r="D98" s="32" t="s">
        <v>1155</v>
      </c>
      <c r="E98" s="28" t="s">
        <v>345</v>
      </c>
      <c r="F98" s="17"/>
    </row>
    <row r="99" spans="1:6" x14ac:dyDescent="0.2">
      <c r="A99" s="32" t="s">
        <v>844</v>
      </c>
      <c r="B99" s="32" t="s">
        <v>93</v>
      </c>
      <c r="C99" s="32" t="s">
        <v>280</v>
      </c>
      <c r="D99" s="32" t="s">
        <v>1155</v>
      </c>
      <c r="E99" s="28" t="s">
        <v>460</v>
      </c>
      <c r="F99" s="17"/>
    </row>
    <row r="100" spans="1:6" x14ac:dyDescent="0.2">
      <c r="A100" s="32" t="s">
        <v>845</v>
      </c>
      <c r="B100" s="32" t="s">
        <v>52</v>
      </c>
      <c r="C100" s="32" t="s">
        <v>298</v>
      </c>
      <c r="D100" s="32" t="s">
        <v>1155</v>
      </c>
      <c r="E100" s="28" t="s">
        <v>846</v>
      </c>
      <c r="F100" s="17"/>
    </row>
    <row r="101" spans="1:6" x14ac:dyDescent="0.2">
      <c r="A101" s="32" t="s">
        <v>845</v>
      </c>
      <c r="B101" s="32" t="s">
        <v>153</v>
      </c>
      <c r="C101" s="32" t="s">
        <v>223</v>
      </c>
      <c r="D101" s="32" t="s">
        <v>1155</v>
      </c>
      <c r="E101" s="28" t="s">
        <v>847</v>
      </c>
      <c r="F101" s="17"/>
    </row>
    <row r="102" spans="1:6" x14ac:dyDescent="0.2">
      <c r="A102" s="32" t="s">
        <v>848</v>
      </c>
      <c r="B102" s="32" t="s">
        <v>163</v>
      </c>
      <c r="C102" s="32" t="s">
        <v>232</v>
      </c>
      <c r="D102" s="32" t="s">
        <v>1156</v>
      </c>
      <c r="E102" s="28" t="s">
        <v>849</v>
      </c>
      <c r="F102" s="17"/>
    </row>
    <row r="103" spans="1:6" x14ac:dyDescent="0.2">
      <c r="A103" s="32" t="s">
        <v>850</v>
      </c>
      <c r="B103" s="32" t="s">
        <v>52</v>
      </c>
      <c r="C103" s="32" t="s">
        <v>404</v>
      </c>
      <c r="D103" s="32" t="s">
        <v>1156</v>
      </c>
      <c r="E103" s="28" t="s">
        <v>421</v>
      </c>
      <c r="F103" s="17"/>
    </row>
    <row r="104" spans="1:6" x14ac:dyDescent="0.2">
      <c r="A104" s="32" t="s">
        <v>850</v>
      </c>
      <c r="B104" s="32" t="s">
        <v>80</v>
      </c>
      <c r="C104" s="32" t="s">
        <v>466</v>
      </c>
      <c r="D104" s="32" t="s">
        <v>1155</v>
      </c>
      <c r="E104" s="28" t="s">
        <v>501</v>
      </c>
      <c r="F104" s="17"/>
    </row>
    <row r="105" spans="1:6" x14ac:dyDescent="0.2">
      <c r="A105" s="32" t="s">
        <v>851</v>
      </c>
      <c r="B105" s="32" t="s">
        <v>208</v>
      </c>
      <c r="C105" s="32" t="s">
        <v>249</v>
      </c>
      <c r="D105" s="32" t="s">
        <v>1155</v>
      </c>
      <c r="E105" s="28" t="s">
        <v>852</v>
      </c>
      <c r="F105" s="17"/>
    </row>
    <row r="106" spans="1:6" x14ac:dyDescent="0.2">
      <c r="A106" s="32" t="s">
        <v>853</v>
      </c>
      <c r="B106" s="32" t="s">
        <v>87</v>
      </c>
      <c r="C106" s="32" t="s">
        <v>249</v>
      </c>
      <c r="D106" s="32" t="s">
        <v>1156</v>
      </c>
      <c r="E106" s="28" t="s">
        <v>481</v>
      </c>
      <c r="F106" s="17"/>
    </row>
    <row r="107" spans="1:6" x14ac:dyDescent="0.2">
      <c r="A107" s="32" t="s">
        <v>853</v>
      </c>
      <c r="B107" s="32" t="s">
        <v>52</v>
      </c>
      <c r="C107" s="32" t="s">
        <v>298</v>
      </c>
      <c r="D107" s="32" t="s">
        <v>1155</v>
      </c>
      <c r="E107" s="28" t="s">
        <v>854</v>
      </c>
      <c r="F107" s="17"/>
    </row>
    <row r="108" spans="1:6" x14ac:dyDescent="0.2">
      <c r="A108" s="32" t="s">
        <v>853</v>
      </c>
      <c r="B108" s="32" t="s">
        <v>108</v>
      </c>
      <c r="C108" s="32" t="s">
        <v>447</v>
      </c>
      <c r="D108" s="32" t="s">
        <v>1155</v>
      </c>
      <c r="E108" s="28" t="s">
        <v>855</v>
      </c>
      <c r="F108" s="17"/>
    </row>
    <row r="109" spans="1:6" x14ac:dyDescent="0.2">
      <c r="A109" s="32" t="s">
        <v>853</v>
      </c>
      <c r="B109" s="32" t="s">
        <v>117</v>
      </c>
      <c r="C109" s="32" t="s">
        <v>363</v>
      </c>
      <c r="D109" s="32" t="s">
        <v>1156</v>
      </c>
      <c r="E109" s="28" t="s">
        <v>856</v>
      </c>
      <c r="F109" s="17"/>
    </row>
    <row r="110" spans="1:6" x14ac:dyDescent="0.2">
      <c r="A110" s="32" t="s">
        <v>853</v>
      </c>
      <c r="B110" s="32" t="s">
        <v>163</v>
      </c>
      <c r="C110" s="32" t="s">
        <v>294</v>
      </c>
      <c r="D110" s="32" t="s">
        <v>1156</v>
      </c>
      <c r="E110" s="28" t="s">
        <v>473</v>
      </c>
      <c r="F110" s="17"/>
    </row>
    <row r="111" spans="1:6" x14ac:dyDescent="0.2">
      <c r="A111" s="32" t="s">
        <v>857</v>
      </c>
      <c r="B111" s="32" t="s">
        <v>87</v>
      </c>
      <c r="C111" s="32" t="s">
        <v>363</v>
      </c>
      <c r="D111" s="32" t="s">
        <v>1156</v>
      </c>
      <c r="E111" s="28" t="s">
        <v>488</v>
      </c>
      <c r="F111" s="17"/>
    </row>
    <row r="112" spans="1:6" x14ac:dyDescent="0.2">
      <c r="A112" s="32" t="s">
        <v>857</v>
      </c>
      <c r="B112" s="32" t="s">
        <v>171</v>
      </c>
      <c r="C112" s="32" t="s">
        <v>227</v>
      </c>
      <c r="D112" s="32" t="s">
        <v>1155</v>
      </c>
      <c r="E112" s="28" t="s">
        <v>858</v>
      </c>
      <c r="F112" s="17"/>
    </row>
    <row r="113" spans="1:6" x14ac:dyDescent="0.2">
      <c r="A113" s="32" t="s">
        <v>857</v>
      </c>
      <c r="B113" s="32" t="s">
        <v>163</v>
      </c>
      <c r="C113" s="32" t="s">
        <v>306</v>
      </c>
      <c r="D113" s="32" t="s">
        <v>1156</v>
      </c>
      <c r="E113" s="28" t="s">
        <v>859</v>
      </c>
      <c r="F113" s="17"/>
    </row>
    <row r="114" spans="1:6" x14ac:dyDescent="0.2">
      <c r="A114" s="32" t="s">
        <v>860</v>
      </c>
      <c r="B114" s="32" t="s">
        <v>87</v>
      </c>
      <c r="C114" s="32" t="s">
        <v>220</v>
      </c>
      <c r="D114" s="32" t="s">
        <v>1155</v>
      </c>
      <c r="E114" s="28" t="s">
        <v>861</v>
      </c>
      <c r="F114" s="66" t="s">
        <v>241</v>
      </c>
    </row>
    <row r="115" spans="1:6" s="19" customFormat="1" x14ac:dyDescent="0.2">
      <c r="A115" s="19" t="s">
        <v>860</v>
      </c>
      <c r="B115" s="19" t="s">
        <v>1343</v>
      </c>
      <c r="C115" s="27" t="s">
        <v>1417</v>
      </c>
      <c r="D115" s="32" t="s">
        <v>1156</v>
      </c>
      <c r="E115" s="20" t="s">
        <v>1458</v>
      </c>
    </row>
    <row r="116" spans="1:6" x14ac:dyDescent="0.2">
      <c r="A116" s="32" t="s">
        <v>862</v>
      </c>
      <c r="B116" s="32" t="s">
        <v>163</v>
      </c>
      <c r="C116" s="32" t="s">
        <v>220</v>
      </c>
      <c r="D116" s="32" t="s">
        <v>1156</v>
      </c>
      <c r="E116" s="28" t="s">
        <v>354</v>
      </c>
      <c r="F116" s="17"/>
    </row>
    <row r="117" spans="1:6" x14ac:dyDescent="0.2">
      <c r="A117" s="32" t="s">
        <v>863</v>
      </c>
      <c r="B117" s="32" t="s">
        <v>163</v>
      </c>
      <c r="C117" s="32" t="s">
        <v>220</v>
      </c>
      <c r="D117" s="32" t="s">
        <v>1155</v>
      </c>
      <c r="E117" s="28" t="s">
        <v>368</v>
      </c>
      <c r="F117" s="17"/>
    </row>
    <row r="118" spans="1:6" x14ac:dyDescent="0.2">
      <c r="A118" s="32" t="s">
        <v>864</v>
      </c>
      <c r="B118" s="32" t="s">
        <v>125</v>
      </c>
      <c r="C118" s="32" t="s">
        <v>235</v>
      </c>
      <c r="D118" s="32" t="s">
        <v>1156</v>
      </c>
      <c r="E118" s="28" t="s">
        <v>865</v>
      </c>
      <c r="F118" s="17"/>
    </row>
    <row r="119" spans="1:6" x14ac:dyDescent="0.2">
      <c r="A119" s="32" t="s">
        <v>864</v>
      </c>
      <c r="B119" s="32" t="s">
        <v>52</v>
      </c>
      <c r="C119" s="32" t="s">
        <v>326</v>
      </c>
      <c r="D119" s="32" t="s">
        <v>1155</v>
      </c>
      <c r="E119" s="28" t="s">
        <v>480</v>
      </c>
      <c r="F119" s="17"/>
    </row>
    <row r="120" spans="1:6" x14ac:dyDescent="0.2">
      <c r="A120" s="32" t="s">
        <v>864</v>
      </c>
      <c r="B120" s="32" t="s">
        <v>108</v>
      </c>
      <c r="C120" s="32" t="s">
        <v>302</v>
      </c>
      <c r="D120" s="32" t="s">
        <v>1156</v>
      </c>
      <c r="E120" s="28" t="s">
        <v>866</v>
      </c>
      <c r="F120" s="17"/>
    </row>
    <row r="121" spans="1:6" x14ac:dyDescent="0.2">
      <c r="A121" s="32" t="s">
        <v>864</v>
      </c>
      <c r="B121" s="32" t="s">
        <v>163</v>
      </c>
      <c r="C121" s="32" t="s">
        <v>225</v>
      </c>
      <c r="D121" s="32" t="s">
        <v>1155</v>
      </c>
      <c r="E121" s="28" t="s">
        <v>492</v>
      </c>
      <c r="F121" s="17"/>
    </row>
    <row r="122" spans="1:6" x14ac:dyDescent="0.2">
      <c r="A122" s="32" t="s">
        <v>867</v>
      </c>
      <c r="B122" s="32" t="s">
        <v>59</v>
      </c>
      <c r="C122" s="32" t="s">
        <v>280</v>
      </c>
      <c r="D122" s="32" t="s">
        <v>1156</v>
      </c>
      <c r="E122" s="28" t="s">
        <v>281</v>
      </c>
      <c r="F122" s="17"/>
    </row>
    <row r="123" spans="1:6" x14ac:dyDescent="0.2">
      <c r="A123" s="32" t="s">
        <v>868</v>
      </c>
      <c r="B123" s="32" t="s">
        <v>69</v>
      </c>
      <c r="C123" s="32" t="s">
        <v>237</v>
      </c>
      <c r="D123" s="32" t="s">
        <v>1155</v>
      </c>
      <c r="E123" s="28" t="s">
        <v>530</v>
      </c>
      <c r="F123" s="17"/>
    </row>
    <row r="124" spans="1:6" x14ac:dyDescent="0.2">
      <c r="A124" s="32" t="s">
        <v>868</v>
      </c>
      <c r="B124" s="32" t="s">
        <v>204</v>
      </c>
      <c r="C124" s="32" t="s">
        <v>247</v>
      </c>
      <c r="D124" s="32" t="s">
        <v>1156</v>
      </c>
      <c r="E124" s="28" t="s">
        <v>1200</v>
      </c>
      <c r="F124" s="17"/>
    </row>
    <row r="125" spans="1:6" x14ac:dyDescent="0.2">
      <c r="A125" s="32" t="s">
        <v>869</v>
      </c>
      <c r="B125" s="32" t="s">
        <v>163</v>
      </c>
      <c r="C125" s="32" t="s">
        <v>302</v>
      </c>
      <c r="D125" s="32" t="s">
        <v>1155</v>
      </c>
      <c r="E125" s="28" t="s">
        <v>378</v>
      </c>
      <c r="F125" s="17"/>
    </row>
    <row r="126" spans="1:6" x14ac:dyDescent="0.2">
      <c r="A126" s="32" t="s">
        <v>870</v>
      </c>
      <c r="B126" s="32" t="s">
        <v>208</v>
      </c>
      <c r="C126" s="32" t="s">
        <v>404</v>
      </c>
      <c r="D126" s="32" t="s">
        <v>1155</v>
      </c>
      <c r="E126" s="28" t="s">
        <v>463</v>
      </c>
      <c r="F126" s="17"/>
    </row>
    <row r="127" spans="1:6" x14ac:dyDescent="0.2">
      <c r="A127" s="32" t="s">
        <v>871</v>
      </c>
      <c r="B127" s="32" t="s">
        <v>136</v>
      </c>
      <c r="C127" s="32" t="s">
        <v>306</v>
      </c>
      <c r="D127" s="32" t="s">
        <v>1156</v>
      </c>
      <c r="E127" s="28" t="s">
        <v>396</v>
      </c>
      <c r="F127" s="17"/>
    </row>
    <row r="128" spans="1:6" x14ac:dyDescent="0.2">
      <c r="A128" s="32" t="s">
        <v>871</v>
      </c>
      <c r="B128" s="32" t="s">
        <v>108</v>
      </c>
      <c r="C128" s="32" t="s">
        <v>339</v>
      </c>
      <c r="D128" s="32" t="s">
        <v>1155</v>
      </c>
      <c r="E128" s="28" t="s">
        <v>872</v>
      </c>
      <c r="F128" s="17"/>
    </row>
    <row r="129" spans="1:6" x14ac:dyDescent="0.2">
      <c r="A129" s="32" t="s">
        <v>873</v>
      </c>
      <c r="B129" s="32" t="s">
        <v>163</v>
      </c>
      <c r="C129" s="32" t="s">
        <v>288</v>
      </c>
      <c r="D129" s="32" t="s">
        <v>1155</v>
      </c>
      <c r="E129" s="28" t="s">
        <v>874</v>
      </c>
      <c r="F129" s="17"/>
    </row>
    <row r="130" spans="1:6" x14ac:dyDescent="0.2">
      <c r="A130" s="32" t="s">
        <v>873</v>
      </c>
      <c r="B130" s="32" t="s">
        <v>163</v>
      </c>
      <c r="C130" s="32" t="s">
        <v>290</v>
      </c>
      <c r="D130" s="32" t="s">
        <v>1155</v>
      </c>
      <c r="E130" s="28" t="s">
        <v>517</v>
      </c>
      <c r="F130" s="17"/>
    </row>
    <row r="131" spans="1:6" x14ac:dyDescent="0.2">
      <c r="A131" s="32" t="s">
        <v>875</v>
      </c>
      <c r="B131" s="32" t="s">
        <v>163</v>
      </c>
      <c r="C131" s="32" t="s">
        <v>363</v>
      </c>
      <c r="D131" s="32" t="s">
        <v>1155</v>
      </c>
      <c r="E131" s="28" t="s">
        <v>490</v>
      </c>
      <c r="F131" s="17"/>
    </row>
    <row r="132" spans="1:6" x14ac:dyDescent="0.2">
      <c r="A132" s="32" t="s">
        <v>875</v>
      </c>
      <c r="B132" s="32" t="s">
        <v>204</v>
      </c>
      <c r="C132" s="32" t="s">
        <v>249</v>
      </c>
      <c r="D132" s="32" t="s">
        <v>1155</v>
      </c>
      <c r="E132" s="28" t="s">
        <v>369</v>
      </c>
      <c r="F132" s="17"/>
    </row>
    <row r="133" spans="1:6" x14ac:dyDescent="0.2">
      <c r="A133" s="32" t="s">
        <v>876</v>
      </c>
      <c r="B133" s="32" t="s">
        <v>202</v>
      </c>
      <c r="C133" s="32" t="s">
        <v>285</v>
      </c>
      <c r="D133" s="32" t="s">
        <v>1156</v>
      </c>
      <c r="E133" s="28" t="s">
        <v>430</v>
      </c>
      <c r="F133" s="17"/>
    </row>
    <row r="134" spans="1:6" x14ac:dyDescent="0.2">
      <c r="A134" s="32" t="s">
        <v>877</v>
      </c>
      <c r="B134" s="32" t="s">
        <v>136</v>
      </c>
      <c r="C134" s="32" t="s">
        <v>237</v>
      </c>
      <c r="D134" s="32" t="s">
        <v>1156</v>
      </c>
      <c r="E134" s="28" t="s">
        <v>878</v>
      </c>
      <c r="F134" s="17"/>
    </row>
    <row r="135" spans="1:6" x14ac:dyDescent="0.2">
      <c r="A135" s="32" t="s">
        <v>879</v>
      </c>
      <c r="B135" s="32" t="s">
        <v>204</v>
      </c>
      <c r="C135" s="32" t="s">
        <v>326</v>
      </c>
      <c r="D135" s="32" t="s">
        <v>1156</v>
      </c>
      <c r="E135" s="28" t="s">
        <v>880</v>
      </c>
      <c r="F135" s="17"/>
    </row>
    <row r="136" spans="1:6" x14ac:dyDescent="0.2">
      <c r="A136" s="32" t="s">
        <v>881</v>
      </c>
      <c r="B136" s="32" t="s">
        <v>136</v>
      </c>
      <c r="C136" s="32" t="s">
        <v>245</v>
      </c>
      <c r="D136" s="32" t="s">
        <v>1156</v>
      </c>
      <c r="E136" s="28" t="s">
        <v>408</v>
      </c>
      <c r="F136" s="17"/>
    </row>
    <row r="137" spans="1:6" x14ac:dyDescent="0.2">
      <c r="A137" s="32" t="s">
        <v>882</v>
      </c>
      <c r="B137" s="32" t="s">
        <v>163</v>
      </c>
      <c r="C137" s="32" t="s">
        <v>272</v>
      </c>
      <c r="D137" s="32" t="s">
        <v>1156</v>
      </c>
      <c r="E137" s="28" t="s">
        <v>883</v>
      </c>
      <c r="F137" s="17"/>
    </row>
    <row r="138" spans="1:6" x14ac:dyDescent="0.2">
      <c r="A138" s="32" t="s">
        <v>884</v>
      </c>
      <c r="B138" s="32" t="s">
        <v>204</v>
      </c>
      <c r="C138" s="32" t="s">
        <v>442</v>
      </c>
      <c r="D138" s="32" t="s">
        <v>1156</v>
      </c>
      <c r="E138" s="28" t="s">
        <v>443</v>
      </c>
      <c r="F138" s="17"/>
    </row>
    <row r="139" spans="1:6" x14ac:dyDescent="0.2">
      <c r="A139" s="32" t="s">
        <v>885</v>
      </c>
      <c r="B139" s="32" t="s">
        <v>52</v>
      </c>
      <c r="C139" s="32" t="s">
        <v>280</v>
      </c>
      <c r="D139" s="32" t="s">
        <v>1156</v>
      </c>
      <c r="E139" s="28" t="s">
        <v>886</v>
      </c>
      <c r="F139" s="17"/>
    </row>
    <row r="140" spans="1:6" x14ac:dyDescent="0.2">
      <c r="A140" s="32" t="s">
        <v>887</v>
      </c>
      <c r="B140" s="32" t="s">
        <v>163</v>
      </c>
      <c r="C140" s="32" t="s">
        <v>280</v>
      </c>
      <c r="D140" s="32" t="s">
        <v>1156</v>
      </c>
      <c r="E140" s="28" t="s">
        <v>497</v>
      </c>
      <c r="F140" s="17"/>
    </row>
    <row r="141" spans="1:6" x14ac:dyDescent="0.2">
      <c r="A141" s="32" t="s">
        <v>888</v>
      </c>
      <c r="B141" s="32" t="s">
        <v>87</v>
      </c>
      <c r="C141" s="32" t="s">
        <v>404</v>
      </c>
      <c r="D141" s="32" t="s">
        <v>1156</v>
      </c>
      <c r="E141" s="28" t="s">
        <v>889</v>
      </c>
      <c r="F141" s="1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28"/>
  <sheetViews>
    <sheetView zoomScale="115" zoomScaleNormal="115" workbookViewId="0">
      <selection activeCell="J9" sqref="J9"/>
    </sheetView>
  </sheetViews>
  <sheetFormatPr defaultRowHeight="15" customHeight="1" x14ac:dyDescent="0.25"/>
  <cols>
    <col min="1" max="1" width="5.85546875" style="70" bestFit="1" customWidth="1"/>
    <col min="2" max="2" width="1.7109375" bestFit="1" customWidth="1"/>
    <col min="3" max="3" width="15" bestFit="1" customWidth="1"/>
    <col min="4" max="4" width="31.28515625" bestFit="1" customWidth="1"/>
    <col min="5" max="5" width="6.5703125" style="36" customWidth="1"/>
    <col min="6" max="6" width="9.5703125" style="70" customWidth="1"/>
    <col min="7" max="7" width="2" bestFit="1" customWidth="1"/>
  </cols>
  <sheetData>
    <row r="1" spans="1:17" x14ac:dyDescent="0.25">
      <c r="A1" s="64" t="s">
        <v>1293</v>
      </c>
      <c r="B1" s="3" t="s">
        <v>218</v>
      </c>
      <c r="C1" s="3" t="s">
        <v>1248</v>
      </c>
      <c r="D1" s="3" t="s">
        <v>1286</v>
      </c>
      <c r="E1" s="22" t="s">
        <v>1287</v>
      </c>
      <c r="F1" s="64" t="s">
        <v>933</v>
      </c>
      <c r="G1" s="3"/>
    </row>
    <row r="2" spans="1:17" x14ac:dyDescent="0.25">
      <c r="A2" s="20">
        <v>212</v>
      </c>
      <c r="B2" s="19"/>
      <c r="C2" s="19" t="s">
        <v>1144</v>
      </c>
      <c r="D2" s="19" t="s">
        <v>1181</v>
      </c>
      <c r="E2" s="19" t="s">
        <v>1156</v>
      </c>
      <c r="F2" s="20" t="s">
        <v>1280</v>
      </c>
    </row>
    <row r="3" spans="1:17" x14ac:dyDescent="0.25">
      <c r="A3" s="20">
        <v>172</v>
      </c>
      <c r="B3" s="19"/>
      <c r="C3" s="19" t="s">
        <v>1263</v>
      </c>
      <c r="D3" s="19" t="s">
        <v>1181</v>
      </c>
      <c r="E3" s="19" t="s">
        <v>1155</v>
      </c>
      <c r="F3" s="20" t="s">
        <v>1274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28">
        <v>138</v>
      </c>
      <c r="B4" s="27"/>
      <c r="C4" s="27" t="s">
        <v>1144</v>
      </c>
      <c r="D4" s="27" t="s">
        <v>1227</v>
      </c>
      <c r="E4" s="32" t="s">
        <v>1155</v>
      </c>
      <c r="F4" s="28" t="s">
        <v>1242</v>
      </c>
      <c r="G4" s="3"/>
    </row>
    <row r="5" spans="1:17" x14ac:dyDescent="0.25">
      <c r="A5" s="86">
        <v>137</v>
      </c>
      <c r="B5" s="19" t="s">
        <v>218</v>
      </c>
      <c r="C5" s="19" t="s">
        <v>1436</v>
      </c>
      <c r="D5" s="86" t="s">
        <v>1359</v>
      </c>
      <c r="E5" s="132" t="s">
        <v>1155</v>
      </c>
      <c r="F5" s="20" t="s">
        <v>1438</v>
      </c>
    </row>
    <row r="6" spans="1:17" x14ac:dyDescent="0.25">
      <c r="A6" s="20">
        <v>130</v>
      </c>
      <c r="B6" s="19"/>
      <c r="C6" s="19" t="s">
        <v>1263</v>
      </c>
      <c r="D6" s="19" t="s">
        <v>1181</v>
      </c>
      <c r="E6" s="19" t="s">
        <v>1156</v>
      </c>
      <c r="F6" s="20" t="s">
        <v>1280</v>
      </c>
    </row>
    <row r="7" spans="1:17" x14ac:dyDescent="0.25">
      <c r="A7" s="20">
        <v>130</v>
      </c>
      <c r="B7" s="19"/>
      <c r="C7" s="19" t="s">
        <v>1144</v>
      </c>
      <c r="D7" s="19" t="s">
        <v>1308</v>
      </c>
      <c r="E7" s="19" t="s">
        <v>1155</v>
      </c>
      <c r="F7" s="20" t="s">
        <v>1366</v>
      </c>
    </row>
    <row r="8" spans="1:17" x14ac:dyDescent="0.25">
      <c r="A8" s="28">
        <v>123</v>
      </c>
      <c r="B8" s="27"/>
      <c r="C8" s="27" t="s">
        <v>1144</v>
      </c>
      <c r="D8" s="27" t="s">
        <v>1231</v>
      </c>
      <c r="E8" s="32" t="s">
        <v>1155</v>
      </c>
      <c r="F8" s="28" t="s">
        <v>1232</v>
      </c>
      <c r="G8" s="3"/>
    </row>
    <row r="9" spans="1:17" x14ac:dyDescent="0.25">
      <c r="A9" s="28">
        <v>122</v>
      </c>
      <c r="B9" s="19"/>
      <c r="C9" s="27" t="s">
        <v>1144</v>
      </c>
      <c r="D9" s="27" t="s">
        <v>1237</v>
      </c>
      <c r="E9" s="34" t="s">
        <v>1155</v>
      </c>
      <c r="F9" s="20" t="s">
        <v>1238</v>
      </c>
      <c r="G9" s="19"/>
    </row>
    <row r="10" spans="1:17" x14ac:dyDescent="0.25">
      <c r="A10" s="28">
        <v>114</v>
      </c>
      <c r="B10" s="27" t="s">
        <v>218</v>
      </c>
      <c r="C10" s="27" t="s">
        <v>172</v>
      </c>
      <c r="D10" s="27" t="s">
        <v>294</v>
      </c>
      <c r="E10" s="32" t="s">
        <v>1156</v>
      </c>
      <c r="F10" s="28" t="s">
        <v>473</v>
      </c>
      <c r="G10" s="3"/>
    </row>
    <row r="11" spans="1:17" x14ac:dyDescent="0.25">
      <c r="A11" s="28">
        <v>112</v>
      </c>
      <c r="B11" s="19"/>
      <c r="C11" s="27" t="s">
        <v>163</v>
      </c>
      <c r="D11" s="19" t="s">
        <v>466</v>
      </c>
      <c r="E11" s="34" t="s">
        <v>1156</v>
      </c>
      <c r="F11" s="20" t="s">
        <v>1168</v>
      </c>
      <c r="G11" s="19"/>
    </row>
    <row r="12" spans="1:17" x14ac:dyDescent="0.25">
      <c r="A12" s="28">
        <v>111</v>
      </c>
      <c r="B12" s="27" t="s">
        <v>218</v>
      </c>
      <c r="C12" s="27" t="s">
        <v>172</v>
      </c>
      <c r="D12" s="27" t="s">
        <v>249</v>
      </c>
      <c r="E12" s="32" t="s">
        <v>1156</v>
      </c>
      <c r="F12" s="28" t="s">
        <v>412</v>
      </c>
      <c r="G12" s="4" t="s">
        <v>241</v>
      </c>
    </row>
    <row r="13" spans="1:17" x14ac:dyDescent="0.25">
      <c r="A13" s="20">
        <v>111</v>
      </c>
      <c r="B13" s="19"/>
      <c r="C13" s="19" t="s">
        <v>80</v>
      </c>
      <c r="D13" s="19" t="s">
        <v>1184</v>
      </c>
      <c r="E13" s="19" t="s">
        <v>1156</v>
      </c>
      <c r="F13" s="20" t="s">
        <v>1269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x14ac:dyDescent="0.25">
      <c r="A14" s="28">
        <v>109</v>
      </c>
      <c r="B14" s="27"/>
      <c r="C14" s="27" t="s">
        <v>163</v>
      </c>
      <c r="D14" s="27" t="s">
        <v>223</v>
      </c>
      <c r="E14" s="32" t="s">
        <v>1156</v>
      </c>
      <c r="F14" s="28" t="s">
        <v>224</v>
      </c>
      <c r="G14" s="4"/>
      <c r="K14" s="28"/>
      <c r="L14" s="19"/>
      <c r="M14" s="27"/>
      <c r="N14" s="30"/>
      <c r="O14" s="19"/>
      <c r="P14" s="34"/>
      <c r="Q14" s="20"/>
    </row>
    <row r="15" spans="1:17" x14ac:dyDescent="0.25">
      <c r="A15" s="20">
        <v>109</v>
      </c>
      <c r="B15" s="19"/>
      <c r="C15" s="34" t="s">
        <v>1305</v>
      </c>
      <c r="D15" s="32" t="s">
        <v>1406</v>
      </c>
      <c r="E15" s="32" t="s">
        <v>1156</v>
      </c>
      <c r="F15" s="28" t="s">
        <v>1407</v>
      </c>
    </row>
    <row r="16" spans="1:17" x14ac:dyDescent="0.25">
      <c r="A16" s="28">
        <v>108</v>
      </c>
      <c r="B16" s="27"/>
      <c r="C16" s="27" t="s">
        <v>163</v>
      </c>
      <c r="D16" s="27" t="s">
        <v>227</v>
      </c>
      <c r="E16" s="32" t="s">
        <v>1155</v>
      </c>
      <c r="F16" s="28" t="s">
        <v>228</v>
      </c>
      <c r="G16" s="4"/>
      <c r="K16" s="28"/>
      <c r="L16" s="27"/>
      <c r="M16" s="27"/>
      <c r="N16" s="30"/>
      <c r="O16" s="27"/>
      <c r="P16" s="32"/>
      <c r="Q16" s="28"/>
    </row>
    <row r="17" spans="1:17" x14ac:dyDescent="0.25">
      <c r="A17" s="28">
        <v>106</v>
      </c>
      <c r="B17" s="27" t="s">
        <v>218</v>
      </c>
      <c r="C17" s="27" t="s">
        <v>163</v>
      </c>
      <c r="D17" s="27" t="s">
        <v>363</v>
      </c>
      <c r="E17" s="32" t="s">
        <v>1155</v>
      </c>
      <c r="F17" s="28" t="s">
        <v>483</v>
      </c>
      <c r="G17" s="4" t="s">
        <v>241</v>
      </c>
      <c r="K17" s="28"/>
      <c r="L17" s="19"/>
      <c r="M17" s="17"/>
      <c r="N17" s="30"/>
      <c r="O17" s="27"/>
      <c r="P17" s="32"/>
      <c r="Q17" s="28"/>
    </row>
    <row r="18" spans="1:17" x14ac:dyDescent="0.25">
      <c r="A18" s="28">
        <v>105</v>
      </c>
      <c r="B18" s="27" t="s">
        <v>218</v>
      </c>
      <c r="C18" s="27" t="s">
        <v>1144</v>
      </c>
      <c r="D18" s="27" t="s">
        <v>1239</v>
      </c>
      <c r="E18" s="34" t="s">
        <v>1155</v>
      </c>
      <c r="F18" s="20" t="s">
        <v>1240</v>
      </c>
      <c r="G18" s="19"/>
    </row>
    <row r="19" spans="1:17" x14ac:dyDescent="0.25">
      <c r="A19" s="20">
        <v>105</v>
      </c>
      <c r="B19" s="19" t="s">
        <v>218</v>
      </c>
      <c r="C19" s="34" t="s">
        <v>22</v>
      </c>
      <c r="D19" s="32" t="s">
        <v>1359</v>
      </c>
      <c r="E19" s="32" t="s">
        <v>1156</v>
      </c>
      <c r="F19" s="28" t="s">
        <v>1360</v>
      </c>
    </row>
    <row r="20" spans="1:17" x14ac:dyDescent="0.25">
      <c r="A20" s="28">
        <v>105</v>
      </c>
      <c r="B20" s="19"/>
      <c r="C20" s="17" t="s">
        <v>1121</v>
      </c>
      <c r="D20" s="27" t="s">
        <v>1092</v>
      </c>
      <c r="E20" s="32" t="s">
        <v>1156</v>
      </c>
      <c r="F20" s="28" t="s">
        <v>1170</v>
      </c>
      <c r="G20" s="19"/>
      <c r="K20" s="19"/>
      <c r="L20" s="19"/>
      <c r="M20" s="19"/>
      <c r="N20" s="30"/>
      <c r="O20" s="27"/>
      <c r="P20" s="32"/>
      <c r="Q20" s="28"/>
    </row>
    <row r="21" spans="1:17" x14ac:dyDescent="0.25">
      <c r="A21" s="28">
        <v>104</v>
      </c>
      <c r="B21" s="27" t="s">
        <v>218</v>
      </c>
      <c r="C21" s="27" t="s">
        <v>172</v>
      </c>
      <c r="D21" s="27" t="s">
        <v>256</v>
      </c>
      <c r="E21" s="32" t="s">
        <v>1156</v>
      </c>
      <c r="F21" s="28" t="s">
        <v>260</v>
      </c>
      <c r="G21" s="4" t="s">
        <v>241</v>
      </c>
      <c r="K21" s="28"/>
      <c r="L21" s="27"/>
      <c r="M21" s="27"/>
      <c r="N21" s="30"/>
      <c r="O21" s="27"/>
      <c r="P21" s="32"/>
      <c r="Q21" s="28"/>
    </row>
    <row r="22" spans="1:17" x14ac:dyDescent="0.25">
      <c r="A22" s="20">
        <v>104</v>
      </c>
      <c r="B22" s="19"/>
      <c r="C22" s="19" t="s">
        <v>101</v>
      </c>
      <c r="D22" s="27" t="s">
        <v>1092</v>
      </c>
      <c r="E22" s="32" t="s">
        <v>1155</v>
      </c>
      <c r="F22" s="28" t="s">
        <v>1150</v>
      </c>
      <c r="G22" s="4"/>
    </row>
    <row r="23" spans="1:17" x14ac:dyDescent="0.25">
      <c r="A23" s="28">
        <v>103</v>
      </c>
      <c r="B23" s="27" t="s">
        <v>218</v>
      </c>
      <c r="C23" s="27" t="s">
        <v>193</v>
      </c>
      <c r="D23" s="27" t="s">
        <v>232</v>
      </c>
      <c r="E23" s="32" t="s">
        <v>1156</v>
      </c>
      <c r="F23" s="28" t="s">
        <v>233</v>
      </c>
      <c r="G23" s="4"/>
    </row>
    <row r="24" spans="1:17" x14ac:dyDescent="0.25">
      <c r="A24" s="28">
        <v>103</v>
      </c>
      <c r="B24" s="27"/>
      <c r="C24" s="27" t="s">
        <v>80</v>
      </c>
      <c r="D24" s="27" t="s">
        <v>312</v>
      </c>
      <c r="E24" s="32" t="s">
        <v>1156</v>
      </c>
      <c r="F24" s="28" t="s">
        <v>313</v>
      </c>
      <c r="G24" s="4"/>
    </row>
    <row r="25" spans="1:17" x14ac:dyDescent="0.25">
      <c r="A25" s="28">
        <v>102</v>
      </c>
      <c r="B25" s="27" t="s">
        <v>218</v>
      </c>
      <c r="C25" s="27" t="s">
        <v>163</v>
      </c>
      <c r="D25" s="27" t="s">
        <v>288</v>
      </c>
      <c r="E25" s="32" t="s">
        <v>1155</v>
      </c>
      <c r="F25" s="28" t="s">
        <v>341</v>
      </c>
      <c r="G25" s="4"/>
    </row>
    <row r="26" spans="1:17" x14ac:dyDescent="0.25">
      <c r="A26" s="28">
        <v>102</v>
      </c>
      <c r="B26" s="27" t="s">
        <v>218</v>
      </c>
      <c r="C26" s="27" t="s">
        <v>154</v>
      </c>
      <c r="D26" s="27" t="s">
        <v>230</v>
      </c>
      <c r="E26" s="32" t="s">
        <v>1155</v>
      </c>
      <c r="F26" s="28" t="s">
        <v>231</v>
      </c>
      <c r="G26" s="4"/>
    </row>
    <row r="27" spans="1:17" x14ac:dyDescent="0.25">
      <c r="A27" s="28">
        <v>102</v>
      </c>
      <c r="B27" s="27"/>
      <c r="C27" s="27" t="s">
        <v>163</v>
      </c>
      <c r="D27" s="27" t="s">
        <v>276</v>
      </c>
      <c r="E27" s="32" t="s">
        <v>1156</v>
      </c>
      <c r="F27" s="28" t="s">
        <v>348</v>
      </c>
      <c r="G27" s="4"/>
    </row>
    <row r="28" spans="1:17" x14ac:dyDescent="0.25">
      <c r="A28" s="20">
        <v>102</v>
      </c>
      <c r="B28" s="34"/>
      <c r="C28" s="34" t="s">
        <v>1144</v>
      </c>
      <c r="D28" s="34" t="s">
        <v>285</v>
      </c>
      <c r="E28" s="34" t="s">
        <v>1155</v>
      </c>
      <c r="F28" s="20" t="s">
        <v>1315</v>
      </c>
    </row>
    <row r="29" spans="1:17" x14ac:dyDescent="0.25">
      <c r="A29" s="28">
        <v>101</v>
      </c>
      <c r="B29" s="27" t="s">
        <v>218</v>
      </c>
      <c r="C29" s="27" t="s">
        <v>163</v>
      </c>
      <c r="D29" s="27" t="s">
        <v>220</v>
      </c>
      <c r="E29" s="32" t="s">
        <v>1155</v>
      </c>
      <c r="F29" s="28" t="s">
        <v>222</v>
      </c>
      <c r="G29" s="4" t="s">
        <v>241</v>
      </c>
    </row>
    <row r="30" spans="1:17" x14ac:dyDescent="0.25">
      <c r="A30" s="20">
        <v>100</v>
      </c>
      <c r="B30" s="19" t="s">
        <v>218</v>
      </c>
      <c r="C30" s="34" t="s">
        <v>1144</v>
      </c>
      <c r="D30" s="19" t="s">
        <v>1359</v>
      </c>
      <c r="E30" s="19" t="s">
        <v>1155</v>
      </c>
      <c r="F30" s="20" t="s">
        <v>1369</v>
      </c>
    </row>
    <row r="31" spans="1:17" x14ac:dyDescent="0.25">
      <c r="A31" s="28">
        <v>100</v>
      </c>
      <c r="B31" s="27"/>
      <c r="C31" s="27" t="s">
        <v>128</v>
      </c>
      <c r="D31" s="27" t="s">
        <v>285</v>
      </c>
      <c r="E31" s="32" t="s">
        <v>1156</v>
      </c>
      <c r="F31" s="28" t="s">
        <v>452</v>
      </c>
      <c r="G31" s="4"/>
    </row>
    <row r="32" spans="1:17" x14ac:dyDescent="0.25">
      <c r="A32" s="28">
        <v>100</v>
      </c>
      <c r="B32" s="27"/>
      <c r="C32" s="27" t="s">
        <v>163</v>
      </c>
      <c r="D32" s="27" t="s">
        <v>245</v>
      </c>
      <c r="E32" s="32" t="s">
        <v>1156</v>
      </c>
      <c r="F32" s="28" t="s">
        <v>287</v>
      </c>
      <c r="G32" s="4"/>
    </row>
    <row r="33" spans="1:7" x14ac:dyDescent="0.25">
      <c r="A33" s="20">
        <v>99</v>
      </c>
      <c r="B33" s="19"/>
      <c r="C33" s="19" t="s">
        <v>22</v>
      </c>
      <c r="D33" s="19" t="s">
        <v>285</v>
      </c>
      <c r="E33" s="19" t="s">
        <v>1156</v>
      </c>
      <c r="F33" s="20" t="s">
        <v>1278</v>
      </c>
    </row>
    <row r="34" spans="1:7" x14ac:dyDescent="0.25">
      <c r="A34" s="20">
        <v>99</v>
      </c>
      <c r="B34" s="19"/>
      <c r="C34" s="34" t="s">
        <v>1305</v>
      </c>
      <c r="D34" s="32" t="s">
        <v>1404</v>
      </c>
      <c r="E34" s="32" t="s">
        <v>1155</v>
      </c>
      <c r="F34" s="28" t="s">
        <v>1405</v>
      </c>
    </row>
    <row r="35" spans="1:7" x14ac:dyDescent="0.25">
      <c r="A35" s="5">
        <v>98</v>
      </c>
      <c r="B35" s="6" t="s">
        <v>218</v>
      </c>
      <c r="C35" s="6" t="s">
        <v>172</v>
      </c>
      <c r="D35" s="6" t="s">
        <v>235</v>
      </c>
      <c r="E35" s="35" t="s">
        <v>1155</v>
      </c>
      <c r="F35" s="5" t="s">
        <v>304</v>
      </c>
      <c r="G35" s="4"/>
    </row>
    <row r="36" spans="1:7" x14ac:dyDescent="0.25">
      <c r="A36" s="5">
        <v>97</v>
      </c>
      <c r="B36" s="29"/>
      <c r="C36" s="6" t="s">
        <v>163</v>
      </c>
      <c r="D36" s="6" t="s">
        <v>890</v>
      </c>
      <c r="E36" s="35" t="s">
        <v>1156</v>
      </c>
      <c r="F36" s="5" t="s">
        <v>432</v>
      </c>
      <c r="G36" s="4"/>
    </row>
    <row r="37" spans="1:7" x14ac:dyDescent="0.25">
      <c r="A37" s="28">
        <v>96</v>
      </c>
      <c r="B37" s="27"/>
      <c r="C37" s="27" t="s">
        <v>172</v>
      </c>
      <c r="D37" s="27" t="s">
        <v>225</v>
      </c>
      <c r="E37" s="32" t="s">
        <v>1156</v>
      </c>
      <c r="F37" s="28" t="s">
        <v>226</v>
      </c>
      <c r="G37" s="4"/>
    </row>
    <row r="38" spans="1:7" x14ac:dyDescent="0.25">
      <c r="A38" s="28">
        <v>95</v>
      </c>
      <c r="B38" s="27"/>
      <c r="C38" s="27" t="s">
        <v>80</v>
      </c>
      <c r="D38" s="27" t="s">
        <v>466</v>
      </c>
      <c r="E38" s="32" t="s">
        <v>1155</v>
      </c>
      <c r="F38" s="28" t="s">
        <v>1145</v>
      </c>
      <c r="G38" s="4"/>
    </row>
    <row r="39" spans="1:7" x14ac:dyDescent="0.25">
      <c r="A39" s="28">
        <v>94</v>
      </c>
      <c r="B39" s="19"/>
      <c r="C39" s="27" t="s">
        <v>163</v>
      </c>
      <c r="D39" s="27" t="s">
        <v>290</v>
      </c>
      <c r="E39" s="32" t="s">
        <v>1155</v>
      </c>
      <c r="F39" s="28" t="s">
        <v>1212</v>
      </c>
      <c r="G39" s="19"/>
    </row>
    <row r="40" spans="1:7" x14ac:dyDescent="0.25">
      <c r="A40" s="28">
        <v>93</v>
      </c>
      <c r="B40" s="27"/>
      <c r="C40" s="27" t="s">
        <v>172</v>
      </c>
      <c r="D40" s="27" t="s">
        <v>215</v>
      </c>
      <c r="E40" s="32" t="s">
        <v>1156</v>
      </c>
      <c r="F40" s="28" t="s">
        <v>217</v>
      </c>
      <c r="G40" s="4"/>
    </row>
    <row r="41" spans="1:7" x14ac:dyDescent="0.25">
      <c r="A41" s="28">
        <v>92</v>
      </c>
      <c r="B41" s="27" t="s">
        <v>218</v>
      </c>
      <c r="C41" s="27" t="s">
        <v>163</v>
      </c>
      <c r="D41" s="27" t="s">
        <v>272</v>
      </c>
      <c r="E41" s="32" t="s">
        <v>1156</v>
      </c>
      <c r="F41" s="28" t="s">
        <v>309</v>
      </c>
      <c r="G41" s="4"/>
    </row>
    <row r="42" spans="1:7" x14ac:dyDescent="0.25">
      <c r="A42" s="28">
        <v>92</v>
      </c>
      <c r="B42" s="27"/>
      <c r="C42" s="27" t="s">
        <v>59</v>
      </c>
      <c r="D42" s="27" t="s">
        <v>245</v>
      </c>
      <c r="E42" s="32" t="s">
        <v>1156</v>
      </c>
      <c r="F42" s="28" t="s">
        <v>271</v>
      </c>
      <c r="G42" s="4"/>
    </row>
    <row r="43" spans="1:7" x14ac:dyDescent="0.25">
      <c r="A43" s="20">
        <v>91</v>
      </c>
      <c r="B43" s="19" t="s">
        <v>218</v>
      </c>
      <c r="C43" s="19" t="s">
        <v>1144</v>
      </c>
      <c r="D43" s="27" t="s">
        <v>306</v>
      </c>
      <c r="E43" s="32" t="s">
        <v>1155</v>
      </c>
      <c r="F43" s="28" t="s">
        <v>1415</v>
      </c>
    </row>
    <row r="44" spans="1:7" x14ac:dyDescent="0.25">
      <c r="A44" s="28">
        <v>91</v>
      </c>
      <c r="B44" s="27"/>
      <c r="C44" s="27" t="s">
        <v>118</v>
      </c>
      <c r="D44" s="27" t="s">
        <v>256</v>
      </c>
      <c r="E44" s="32" t="s">
        <v>1156</v>
      </c>
      <c r="F44" s="28" t="s">
        <v>257</v>
      </c>
      <c r="G44" s="4"/>
    </row>
    <row r="45" spans="1:7" x14ac:dyDescent="0.25">
      <c r="A45" s="28">
        <v>91</v>
      </c>
      <c r="B45" s="27"/>
      <c r="C45" s="27" t="s">
        <v>44</v>
      </c>
      <c r="D45" s="27" t="s">
        <v>261</v>
      </c>
      <c r="E45" s="32" t="s">
        <v>1156</v>
      </c>
      <c r="F45" s="28" t="s">
        <v>262</v>
      </c>
      <c r="G45" s="4"/>
    </row>
    <row r="46" spans="1:7" x14ac:dyDescent="0.25">
      <c r="A46" s="20">
        <v>91</v>
      </c>
      <c r="B46" s="19"/>
      <c r="C46" s="19" t="s">
        <v>1305</v>
      </c>
      <c r="D46" s="32" t="s">
        <v>1359</v>
      </c>
      <c r="E46" s="32" t="s">
        <v>1156</v>
      </c>
      <c r="F46" s="28" t="s">
        <v>1360</v>
      </c>
    </row>
    <row r="47" spans="1:7" x14ac:dyDescent="0.25">
      <c r="A47" s="20">
        <v>91</v>
      </c>
      <c r="B47" s="19"/>
      <c r="C47" s="34" t="s">
        <v>22</v>
      </c>
      <c r="D47" s="19" t="s">
        <v>1370</v>
      </c>
      <c r="E47" s="34" t="s">
        <v>1156</v>
      </c>
      <c r="F47" s="20" t="s">
        <v>1371</v>
      </c>
    </row>
    <row r="48" spans="1:7" x14ac:dyDescent="0.25">
      <c r="A48" s="28">
        <v>90</v>
      </c>
      <c r="B48" s="27" t="s">
        <v>218</v>
      </c>
      <c r="C48" s="27" t="s">
        <v>163</v>
      </c>
      <c r="D48" s="27" t="s">
        <v>256</v>
      </c>
      <c r="E48" s="32" t="s">
        <v>1155</v>
      </c>
      <c r="F48" s="28" t="s">
        <v>426</v>
      </c>
      <c r="G48" s="4"/>
    </row>
    <row r="49" spans="1:7" x14ac:dyDescent="0.25">
      <c r="A49" s="28">
        <v>88</v>
      </c>
      <c r="B49" s="27"/>
      <c r="C49" s="27" t="s">
        <v>172</v>
      </c>
      <c r="D49" s="27" t="s">
        <v>404</v>
      </c>
      <c r="E49" s="32" t="s">
        <v>1155</v>
      </c>
      <c r="F49" s="28" t="s">
        <v>463</v>
      </c>
      <c r="G49" s="4"/>
    </row>
    <row r="50" spans="1:7" x14ac:dyDescent="0.25">
      <c r="A50" s="28">
        <v>88</v>
      </c>
      <c r="B50" s="27"/>
      <c r="C50" s="27" t="s">
        <v>163</v>
      </c>
      <c r="D50" s="27" t="s">
        <v>245</v>
      </c>
      <c r="E50" s="32" t="s">
        <v>1155</v>
      </c>
      <c r="F50" s="28" t="s">
        <v>254</v>
      </c>
      <c r="G50" s="4"/>
    </row>
    <row r="51" spans="1:7" x14ac:dyDescent="0.25">
      <c r="A51" s="28">
        <v>88</v>
      </c>
      <c r="B51" s="27"/>
      <c r="C51" s="27" t="s">
        <v>163</v>
      </c>
      <c r="D51" s="27" t="s">
        <v>237</v>
      </c>
      <c r="E51" s="32" t="s">
        <v>1155</v>
      </c>
      <c r="F51" s="28" t="s">
        <v>238</v>
      </c>
      <c r="G51" s="4"/>
    </row>
    <row r="52" spans="1:7" x14ac:dyDescent="0.25">
      <c r="A52" s="20">
        <v>88</v>
      </c>
      <c r="B52" s="19"/>
      <c r="C52" s="34" t="s">
        <v>22</v>
      </c>
      <c r="D52" s="27" t="s">
        <v>1308</v>
      </c>
      <c r="E52" s="32" t="s">
        <v>1155</v>
      </c>
      <c r="F52" s="28" t="s">
        <v>1316</v>
      </c>
    </row>
    <row r="53" spans="1:7" x14ac:dyDescent="0.25">
      <c r="A53" s="28">
        <v>87</v>
      </c>
      <c r="B53" s="19" t="s">
        <v>218</v>
      </c>
      <c r="C53" s="27" t="s">
        <v>101</v>
      </c>
      <c r="D53" s="27" t="s">
        <v>285</v>
      </c>
      <c r="E53" s="32" t="s">
        <v>1156</v>
      </c>
      <c r="F53" s="28" t="s">
        <v>1202</v>
      </c>
      <c r="G53" s="19"/>
    </row>
    <row r="54" spans="1:7" x14ac:dyDescent="0.25">
      <c r="A54" s="20">
        <v>87</v>
      </c>
      <c r="B54" s="19" t="s">
        <v>218</v>
      </c>
      <c r="C54" s="27" t="s">
        <v>154</v>
      </c>
      <c r="D54" s="27" t="s">
        <v>1166</v>
      </c>
      <c r="E54" s="32" t="s">
        <v>1156</v>
      </c>
      <c r="F54" s="28" t="s">
        <v>1204</v>
      </c>
      <c r="G54" s="19"/>
    </row>
    <row r="55" spans="1:7" x14ac:dyDescent="0.25">
      <c r="A55" s="28">
        <v>87</v>
      </c>
      <c r="B55" s="27"/>
      <c r="C55" s="27" t="s">
        <v>154</v>
      </c>
      <c r="D55" s="27" t="s">
        <v>230</v>
      </c>
      <c r="E55" s="32" t="s">
        <v>1156</v>
      </c>
      <c r="F55" s="28" t="s">
        <v>331</v>
      </c>
      <c r="G55" s="4"/>
    </row>
    <row r="56" spans="1:7" x14ac:dyDescent="0.25">
      <c r="A56" s="28">
        <v>86</v>
      </c>
      <c r="B56" s="27"/>
      <c r="C56" s="27" t="s">
        <v>163</v>
      </c>
      <c r="D56" s="27" t="s">
        <v>242</v>
      </c>
      <c r="E56" s="32" t="s">
        <v>1156</v>
      </c>
      <c r="F56" s="28" t="s">
        <v>243</v>
      </c>
      <c r="G56" s="4"/>
    </row>
    <row r="57" spans="1:7" x14ac:dyDescent="0.25">
      <c r="A57" s="28">
        <v>85</v>
      </c>
      <c r="B57" s="27"/>
      <c r="C57" s="27" t="s">
        <v>159</v>
      </c>
      <c r="D57" s="27" t="s">
        <v>442</v>
      </c>
      <c r="E57" s="32" t="s">
        <v>1156</v>
      </c>
      <c r="F57" s="28" t="s">
        <v>443</v>
      </c>
      <c r="G57" s="4"/>
    </row>
    <row r="58" spans="1:7" x14ac:dyDescent="0.25">
      <c r="A58" s="28">
        <v>85</v>
      </c>
      <c r="B58" s="19"/>
      <c r="C58" s="27" t="s">
        <v>44</v>
      </c>
      <c r="D58" s="27" t="s">
        <v>245</v>
      </c>
      <c r="E58" s="32" t="s">
        <v>1156</v>
      </c>
      <c r="F58" s="28" t="s">
        <v>1186</v>
      </c>
      <c r="G58" s="19"/>
    </row>
    <row r="59" spans="1:7" x14ac:dyDescent="0.25">
      <c r="A59" s="28">
        <v>85</v>
      </c>
      <c r="B59" s="19"/>
      <c r="C59" s="27" t="s">
        <v>22</v>
      </c>
      <c r="D59" s="27" t="s">
        <v>1227</v>
      </c>
      <c r="E59" s="32" t="s">
        <v>1156</v>
      </c>
      <c r="F59" s="28" t="s">
        <v>1228</v>
      </c>
      <c r="G59" s="19"/>
    </row>
    <row r="60" spans="1:7" x14ac:dyDescent="0.25">
      <c r="A60" s="20">
        <v>85</v>
      </c>
      <c r="B60" s="19"/>
      <c r="C60" s="19" t="s">
        <v>1144</v>
      </c>
      <c r="D60" s="27" t="s">
        <v>1364</v>
      </c>
      <c r="E60" s="32" t="s">
        <v>1156</v>
      </c>
      <c r="F60" s="28" t="s">
        <v>1365</v>
      </c>
    </row>
    <row r="61" spans="1:7" x14ac:dyDescent="0.25">
      <c r="A61" s="28">
        <v>84</v>
      </c>
      <c r="B61" s="27" t="s">
        <v>218</v>
      </c>
      <c r="C61" s="27" t="s">
        <v>163</v>
      </c>
      <c r="D61" s="27" t="s">
        <v>227</v>
      </c>
      <c r="E61" s="32" t="s">
        <v>1156</v>
      </c>
      <c r="F61" s="28" t="s">
        <v>268</v>
      </c>
      <c r="G61" s="4"/>
    </row>
    <row r="62" spans="1:7" x14ac:dyDescent="0.25">
      <c r="A62" s="28">
        <v>84</v>
      </c>
      <c r="B62" s="27"/>
      <c r="C62" s="27" t="s">
        <v>118</v>
      </c>
      <c r="D62" s="27" t="s">
        <v>891</v>
      </c>
      <c r="E62" s="32" t="s">
        <v>1155</v>
      </c>
      <c r="F62" s="28" t="s">
        <v>316</v>
      </c>
      <c r="G62" s="4"/>
    </row>
    <row r="63" spans="1:7" x14ac:dyDescent="0.25">
      <c r="A63" s="86">
        <v>84</v>
      </c>
      <c r="B63" s="19"/>
      <c r="C63" s="19" t="s">
        <v>1452</v>
      </c>
      <c r="D63" s="86" t="s">
        <v>1418</v>
      </c>
      <c r="E63" s="132" t="s">
        <v>1155</v>
      </c>
      <c r="F63" s="20" t="s">
        <v>1454</v>
      </c>
    </row>
    <row r="64" spans="1:7" x14ac:dyDescent="0.25">
      <c r="A64" s="28">
        <v>83</v>
      </c>
      <c r="B64" s="27" t="s">
        <v>218</v>
      </c>
      <c r="C64" s="27" t="s">
        <v>62</v>
      </c>
      <c r="D64" s="27" t="s">
        <v>324</v>
      </c>
      <c r="E64" s="32" t="s">
        <v>1156</v>
      </c>
      <c r="F64" s="28" t="s">
        <v>325</v>
      </c>
      <c r="G64" s="4"/>
    </row>
    <row r="65" spans="1:7" x14ac:dyDescent="0.25">
      <c r="A65" s="28">
        <v>83</v>
      </c>
      <c r="B65" s="27" t="s">
        <v>218</v>
      </c>
      <c r="C65" s="27" t="s">
        <v>172</v>
      </c>
      <c r="D65" s="27" t="s">
        <v>215</v>
      </c>
      <c r="E65" s="32" t="s">
        <v>1155</v>
      </c>
      <c r="F65" s="28" t="s">
        <v>301</v>
      </c>
      <c r="G65" s="4"/>
    </row>
    <row r="66" spans="1:7" x14ac:dyDescent="0.25">
      <c r="A66" s="28">
        <v>82</v>
      </c>
      <c r="B66" s="19" t="s">
        <v>218</v>
      </c>
      <c r="C66" s="19" t="s">
        <v>101</v>
      </c>
      <c r="D66" s="27" t="s">
        <v>1153</v>
      </c>
      <c r="E66" s="32" t="s">
        <v>1155</v>
      </c>
      <c r="F66" s="28" t="s">
        <v>1152</v>
      </c>
      <c r="G66" s="4"/>
    </row>
    <row r="67" spans="1:7" x14ac:dyDescent="0.25">
      <c r="A67" s="28">
        <v>82</v>
      </c>
      <c r="B67" s="19"/>
      <c r="C67" s="27" t="s">
        <v>80</v>
      </c>
      <c r="D67" s="27" t="s">
        <v>466</v>
      </c>
      <c r="E67" s="32" t="s">
        <v>1156</v>
      </c>
      <c r="F67" s="28" t="s">
        <v>1159</v>
      </c>
      <c r="G67" s="4"/>
    </row>
    <row r="68" spans="1:7" x14ac:dyDescent="0.25">
      <c r="A68" s="20">
        <v>82</v>
      </c>
      <c r="B68" s="19"/>
      <c r="C68" s="34" t="s">
        <v>1305</v>
      </c>
      <c r="D68" s="32" t="s">
        <v>245</v>
      </c>
      <c r="E68" s="32" t="s">
        <v>1155</v>
      </c>
      <c r="F68" s="28" t="s">
        <v>1422</v>
      </c>
      <c r="G68" s="4"/>
    </row>
    <row r="69" spans="1:7" x14ac:dyDescent="0.25">
      <c r="A69" s="28">
        <v>81</v>
      </c>
      <c r="B69" s="27" t="s">
        <v>218</v>
      </c>
      <c r="C69" s="27" t="s">
        <v>128</v>
      </c>
      <c r="D69" s="27" t="s">
        <v>404</v>
      </c>
      <c r="E69" s="32" t="s">
        <v>1156</v>
      </c>
      <c r="F69" s="28" t="s">
        <v>421</v>
      </c>
      <c r="G69" s="4"/>
    </row>
    <row r="70" spans="1:7" x14ac:dyDescent="0.25">
      <c r="A70" s="28">
        <v>81</v>
      </c>
      <c r="B70" s="27" t="s">
        <v>218</v>
      </c>
      <c r="C70" s="27" t="s">
        <v>172</v>
      </c>
      <c r="D70" s="27" t="s">
        <v>413</v>
      </c>
      <c r="E70" s="32" t="s">
        <v>1156</v>
      </c>
      <c r="F70" s="28" t="s">
        <v>414</v>
      </c>
      <c r="G70" s="4"/>
    </row>
    <row r="71" spans="1:7" x14ac:dyDescent="0.25">
      <c r="A71" s="28">
        <v>81</v>
      </c>
      <c r="B71" s="27"/>
      <c r="C71" s="27" t="s">
        <v>128</v>
      </c>
      <c r="D71" s="27" t="s">
        <v>314</v>
      </c>
      <c r="E71" s="32" t="s">
        <v>1155</v>
      </c>
      <c r="F71" s="28" t="s">
        <v>315</v>
      </c>
      <c r="G71" s="4"/>
    </row>
    <row r="72" spans="1:7" x14ac:dyDescent="0.25">
      <c r="A72" s="86">
        <v>81</v>
      </c>
      <c r="B72" s="19"/>
      <c r="C72" s="19" t="s">
        <v>1437</v>
      </c>
      <c r="D72" s="86" t="s">
        <v>1417</v>
      </c>
      <c r="E72" s="132" t="s">
        <v>1156</v>
      </c>
      <c r="F72" s="20" t="s">
        <v>1458</v>
      </c>
    </row>
    <row r="73" spans="1:7" x14ac:dyDescent="0.25">
      <c r="A73" s="28">
        <v>80</v>
      </c>
      <c r="B73" s="27" t="s">
        <v>218</v>
      </c>
      <c r="C73" s="27" t="s">
        <v>128</v>
      </c>
      <c r="D73" s="27" t="s">
        <v>237</v>
      </c>
      <c r="E73" s="32" t="s">
        <v>1155</v>
      </c>
      <c r="F73" s="28" t="s">
        <v>318</v>
      </c>
      <c r="G73" s="4"/>
    </row>
    <row r="74" spans="1:7" x14ac:dyDescent="0.25">
      <c r="A74" s="28">
        <v>80</v>
      </c>
      <c r="B74" s="27" t="s">
        <v>218</v>
      </c>
      <c r="C74" s="27" t="s">
        <v>172</v>
      </c>
      <c r="D74" s="27" t="s">
        <v>363</v>
      </c>
      <c r="E74" s="32" t="s">
        <v>1155</v>
      </c>
      <c r="F74" s="28" t="s">
        <v>490</v>
      </c>
      <c r="G74" s="4"/>
    </row>
    <row r="75" spans="1:7" x14ac:dyDescent="0.25">
      <c r="A75" s="28">
        <v>80</v>
      </c>
      <c r="B75" s="19" t="s">
        <v>218</v>
      </c>
      <c r="C75" s="17" t="s">
        <v>1114</v>
      </c>
      <c r="D75" s="27" t="s">
        <v>285</v>
      </c>
      <c r="E75" s="32" t="s">
        <v>1156</v>
      </c>
      <c r="F75" s="28" t="s">
        <v>1183</v>
      </c>
      <c r="G75" s="19"/>
    </row>
    <row r="76" spans="1:7" x14ac:dyDescent="0.25">
      <c r="A76" s="28">
        <v>80</v>
      </c>
      <c r="B76" s="27"/>
      <c r="C76" s="27" t="s">
        <v>62</v>
      </c>
      <c r="D76" s="27" t="s">
        <v>239</v>
      </c>
      <c r="E76" s="32" t="s">
        <v>1155</v>
      </c>
      <c r="F76" s="28" t="s">
        <v>240</v>
      </c>
      <c r="G76" s="4" t="s">
        <v>241</v>
      </c>
    </row>
    <row r="77" spans="1:7" x14ac:dyDescent="0.25">
      <c r="A77" s="28">
        <v>80</v>
      </c>
      <c r="B77" s="27"/>
      <c r="C77" s="27" t="s">
        <v>163</v>
      </c>
      <c r="D77" s="27" t="s">
        <v>227</v>
      </c>
      <c r="E77" s="32" t="s">
        <v>1155</v>
      </c>
      <c r="F77" s="28" t="s">
        <v>229</v>
      </c>
      <c r="G77" s="4"/>
    </row>
    <row r="78" spans="1:7" x14ac:dyDescent="0.25">
      <c r="A78" s="28">
        <v>80</v>
      </c>
      <c r="B78" s="27"/>
      <c r="C78" s="27" t="s">
        <v>172</v>
      </c>
      <c r="D78" s="27" t="s">
        <v>285</v>
      </c>
      <c r="E78" s="32" t="s">
        <v>1156</v>
      </c>
      <c r="F78" s="28" t="s">
        <v>437</v>
      </c>
      <c r="G78" s="4"/>
    </row>
    <row r="79" spans="1:7" x14ac:dyDescent="0.25">
      <c r="A79" s="28">
        <v>80</v>
      </c>
      <c r="B79" s="27"/>
      <c r="C79" s="27" t="s">
        <v>172</v>
      </c>
      <c r="D79" s="27" t="s">
        <v>223</v>
      </c>
      <c r="E79" s="32" t="s">
        <v>1156</v>
      </c>
      <c r="F79" s="28" t="s">
        <v>224</v>
      </c>
      <c r="G79" s="4"/>
    </row>
    <row r="80" spans="1:7" x14ac:dyDescent="0.25">
      <c r="A80" s="28">
        <v>79</v>
      </c>
      <c r="B80" s="27"/>
      <c r="C80" s="27" t="s">
        <v>26</v>
      </c>
      <c r="D80" s="27" t="s">
        <v>274</v>
      </c>
      <c r="E80" s="32" t="s">
        <v>1156</v>
      </c>
      <c r="F80" s="28" t="s">
        <v>275</v>
      </c>
      <c r="G80" s="4"/>
    </row>
    <row r="81" spans="1:7" x14ac:dyDescent="0.25">
      <c r="A81" s="28">
        <v>78</v>
      </c>
      <c r="B81" s="27" t="s">
        <v>218</v>
      </c>
      <c r="C81" s="27" t="s">
        <v>66</v>
      </c>
      <c r="D81" s="27" t="s">
        <v>280</v>
      </c>
      <c r="E81" s="32" t="s">
        <v>1156</v>
      </c>
      <c r="F81" s="28" t="s">
        <v>281</v>
      </c>
      <c r="G81" s="4"/>
    </row>
    <row r="82" spans="1:7" x14ac:dyDescent="0.25">
      <c r="A82" s="28">
        <v>78</v>
      </c>
      <c r="B82" s="19" t="s">
        <v>218</v>
      </c>
      <c r="C82" s="27" t="s">
        <v>154</v>
      </c>
      <c r="D82" s="19" t="s">
        <v>466</v>
      </c>
      <c r="E82" s="34" t="s">
        <v>1155</v>
      </c>
      <c r="F82" s="20" t="s">
        <v>1177</v>
      </c>
      <c r="G82" s="19"/>
    </row>
    <row r="83" spans="1:7" x14ac:dyDescent="0.25">
      <c r="A83" s="28">
        <v>78</v>
      </c>
      <c r="B83" s="27"/>
      <c r="C83" s="27" t="s">
        <v>163</v>
      </c>
      <c r="D83" s="27" t="s">
        <v>235</v>
      </c>
      <c r="E83" s="32" t="s">
        <v>1155</v>
      </c>
      <c r="F83" s="28" t="s">
        <v>244</v>
      </c>
      <c r="G83" s="4"/>
    </row>
    <row r="84" spans="1:7" x14ac:dyDescent="0.25">
      <c r="A84" s="28">
        <v>78</v>
      </c>
      <c r="B84" s="19"/>
      <c r="C84" s="27" t="s">
        <v>80</v>
      </c>
      <c r="D84" s="27" t="s">
        <v>223</v>
      </c>
      <c r="E84" s="32" t="s">
        <v>1156</v>
      </c>
      <c r="F84" s="28" t="s">
        <v>1154</v>
      </c>
      <c r="G84" s="4"/>
    </row>
    <row r="85" spans="1:7" x14ac:dyDescent="0.25">
      <c r="A85" s="20">
        <v>77</v>
      </c>
      <c r="B85" s="19" t="s">
        <v>218</v>
      </c>
      <c r="C85" s="19" t="s">
        <v>1112</v>
      </c>
      <c r="D85" s="19" t="s">
        <v>306</v>
      </c>
      <c r="E85" s="19" t="s">
        <v>1156</v>
      </c>
      <c r="F85" s="20" t="s">
        <v>1411</v>
      </c>
    </row>
    <row r="86" spans="1:7" x14ac:dyDescent="0.25">
      <c r="A86" s="28">
        <v>77</v>
      </c>
      <c r="B86" s="27"/>
      <c r="C86" s="27" t="s">
        <v>170</v>
      </c>
      <c r="D86" s="27" t="s">
        <v>245</v>
      </c>
      <c r="E86" s="32" t="s">
        <v>1156</v>
      </c>
      <c r="F86" s="28" t="s">
        <v>246</v>
      </c>
      <c r="G86" s="4"/>
    </row>
    <row r="87" spans="1:7" x14ac:dyDescent="0.25">
      <c r="A87" s="20">
        <v>77</v>
      </c>
      <c r="B87" s="19"/>
      <c r="C87" s="19" t="s">
        <v>1144</v>
      </c>
      <c r="D87" s="19" t="s">
        <v>822</v>
      </c>
      <c r="E87" s="19" t="s">
        <v>1155</v>
      </c>
      <c r="F87" s="20" t="s">
        <v>1279</v>
      </c>
    </row>
    <row r="88" spans="1:7" x14ac:dyDescent="0.25">
      <c r="A88" s="28">
        <v>76</v>
      </c>
      <c r="B88" s="27"/>
      <c r="C88" s="27" t="s">
        <v>62</v>
      </c>
      <c r="D88" s="27" t="s">
        <v>298</v>
      </c>
      <c r="E88" s="32" t="s">
        <v>1155</v>
      </c>
      <c r="F88" s="28" t="s">
        <v>827</v>
      </c>
      <c r="G88" s="4"/>
    </row>
    <row r="89" spans="1:7" x14ac:dyDescent="0.25">
      <c r="A89" s="28">
        <v>76</v>
      </c>
      <c r="B89" s="27"/>
      <c r="C89" s="27" t="s">
        <v>80</v>
      </c>
      <c r="D89" s="27" t="s">
        <v>227</v>
      </c>
      <c r="E89" s="32" t="s">
        <v>1155</v>
      </c>
      <c r="F89" s="28" t="s">
        <v>228</v>
      </c>
      <c r="G89" s="4"/>
    </row>
    <row r="90" spans="1:7" x14ac:dyDescent="0.25">
      <c r="A90" s="20">
        <v>76</v>
      </c>
      <c r="B90" s="34"/>
      <c r="C90" s="34" t="s">
        <v>22</v>
      </c>
      <c r="D90" s="34" t="s">
        <v>1311</v>
      </c>
      <c r="E90" s="32" t="s">
        <v>1156</v>
      </c>
      <c r="F90" s="20" t="s">
        <v>1312</v>
      </c>
    </row>
    <row r="91" spans="1:7" x14ac:dyDescent="0.25">
      <c r="A91" s="28">
        <v>75</v>
      </c>
      <c r="B91" s="27" t="s">
        <v>218</v>
      </c>
      <c r="C91" s="27" t="s">
        <v>193</v>
      </c>
      <c r="D91" s="27" t="s">
        <v>356</v>
      </c>
      <c r="E91" s="32" t="s">
        <v>1156</v>
      </c>
      <c r="F91" s="28" t="s">
        <v>382</v>
      </c>
      <c r="G91" s="4"/>
    </row>
    <row r="92" spans="1:7" x14ac:dyDescent="0.25">
      <c r="A92" s="28">
        <v>75</v>
      </c>
      <c r="B92" s="27" t="s">
        <v>218</v>
      </c>
      <c r="C92" s="27" t="s">
        <v>193</v>
      </c>
      <c r="D92" s="27" t="s">
        <v>225</v>
      </c>
      <c r="E92" s="32" t="s">
        <v>1155</v>
      </c>
      <c r="F92" s="28" t="s">
        <v>492</v>
      </c>
      <c r="G92" s="4"/>
    </row>
    <row r="93" spans="1:7" x14ac:dyDescent="0.25">
      <c r="A93" s="28">
        <v>75</v>
      </c>
      <c r="B93" s="27" t="s">
        <v>218</v>
      </c>
      <c r="C93" s="27" t="s">
        <v>163</v>
      </c>
      <c r="D93" s="27" t="s">
        <v>263</v>
      </c>
      <c r="E93" s="32" t="s">
        <v>1155</v>
      </c>
      <c r="F93" s="28" t="s">
        <v>264</v>
      </c>
      <c r="G93" s="4"/>
    </row>
    <row r="94" spans="1:7" x14ac:dyDescent="0.25">
      <c r="A94" s="28">
        <v>75</v>
      </c>
      <c r="B94" s="27" t="s">
        <v>218</v>
      </c>
      <c r="C94" s="27" t="s">
        <v>154</v>
      </c>
      <c r="D94" s="27" t="s">
        <v>242</v>
      </c>
      <c r="E94" s="32" t="s">
        <v>1156</v>
      </c>
      <c r="F94" s="28" t="s">
        <v>243</v>
      </c>
      <c r="G94" s="4"/>
    </row>
    <row r="95" spans="1:7" x14ac:dyDescent="0.25">
      <c r="A95" s="28">
        <v>75</v>
      </c>
      <c r="B95" s="19" t="s">
        <v>218</v>
      </c>
      <c r="C95" s="27" t="s">
        <v>154</v>
      </c>
      <c r="D95" s="19" t="s">
        <v>312</v>
      </c>
      <c r="E95" s="34" t="s">
        <v>1156</v>
      </c>
      <c r="F95" s="20" t="s">
        <v>1178</v>
      </c>
      <c r="G95" s="19"/>
    </row>
    <row r="96" spans="1:7" x14ac:dyDescent="0.25">
      <c r="A96" s="28">
        <v>75</v>
      </c>
      <c r="B96" s="27"/>
      <c r="C96" s="27" t="s">
        <v>62</v>
      </c>
      <c r="D96" s="27" t="s">
        <v>232</v>
      </c>
      <c r="E96" s="32" t="s">
        <v>1155</v>
      </c>
      <c r="F96" s="28" t="s">
        <v>334</v>
      </c>
      <c r="G96" s="4"/>
    </row>
    <row r="97" spans="1:17" x14ac:dyDescent="0.25">
      <c r="A97" s="28">
        <v>75</v>
      </c>
      <c r="B97" s="27"/>
      <c r="C97" s="27" t="s">
        <v>163</v>
      </c>
      <c r="D97" s="27" t="s">
        <v>891</v>
      </c>
      <c r="E97" s="32" t="s">
        <v>1155</v>
      </c>
      <c r="F97" s="28" t="s">
        <v>335</v>
      </c>
      <c r="G97" s="4"/>
    </row>
    <row r="98" spans="1:17" x14ac:dyDescent="0.25">
      <c r="A98" s="28">
        <v>75</v>
      </c>
      <c r="B98" s="27"/>
      <c r="C98" s="27" t="s">
        <v>163</v>
      </c>
      <c r="D98" s="27" t="s">
        <v>245</v>
      </c>
      <c r="E98" s="32" t="s">
        <v>1155</v>
      </c>
      <c r="F98" s="28" t="s">
        <v>375</v>
      </c>
      <c r="G98" s="4"/>
    </row>
    <row r="99" spans="1:17" x14ac:dyDescent="0.25">
      <c r="A99" s="28">
        <v>75</v>
      </c>
      <c r="B99" s="27"/>
      <c r="C99" s="27" t="s">
        <v>163</v>
      </c>
      <c r="D99" s="27" t="s">
        <v>227</v>
      </c>
      <c r="E99" s="32" t="s">
        <v>1155</v>
      </c>
      <c r="F99" s="28" t="s">
        <v>265</v>
      </c>
      <c r="G99" s="4"/>
    </row>
    <row r="100" spans="1:17" x14ac:dyDescent="0.25">
      <c r="A100" s="28">
        <v>75</v>
      </c>
      <c r="B100" s="27"/>
      <c r="C100" s="27" t="s">
        <v>22</v>
      </c>
      <c r="D100" s="27" t="s">
        <v>282</v>
      </c>
      <c r="E100" s="32" t="s">
        <v>1155</v>
      </c>
      <c r="F100" s="28" t="s">
        <v>283</v>
      </c>
      <c r="G100" s="4"/>
    </row>
    <row r="101" spans="1:17" x14ac:dyDescent="0.25">
      <c r="A101" s="28">
        <v>74</v>
      </c>
      <c r="B101" s="27" t="s">
        <v>218</v>
      </c>
      <c r="C101" s="27" t="s">
        <v>172</v>
      </c>
      <c r="D101" s="27" t="s">
        <v>249</v>
      </c>
      <c r="E101" s="32" t="s">
        <v>1156</v>
      </c>
      <c r="F101" s="28" t="s">
        <v>311</v>
      </c>
      <c r="G101" s="4"/>
    </row>
    <row r="102" spans="1:17" x14ac:dyDescent="0.25">
      <c r="A102" s="28">
        <v>74</v>
      </c>
      <c r="B102" s="27"/>
      <c r="C102" s="27" t="s">
        <v>172</v>
      </c>
      <c r="D102" s="27" t="s">
        <v>249</v>
      </c>
      <c r="E102" s="32" t="s">
        <v>1155</v>
      </c>
      <c r="F102" s="28" t="s">
        <v>250</v>
      </c>
      <c r="G102" s="4"/>
    </row>
    <row r="103" spans="1:17" x14ac:dyDescent="0.25">
      <c r="A103" s="28">
        <v>74</v>
      </c>
      <c r="B103" s="27"/>
      <c r="C103" s="27" t="s">
        <v>154</v>
      </c>
      <c r="D103" s="27" t="s">
        <v>237</v>
      </c>
      <c r="E103" s="32" t="s">
        <v>1156</v>
      </c>
      <c r="F103" s="28" t="s">
        <v>266</v>
      </c>
      <c r="G103" s="4"/>
    </row>
    <row r="104" spans="1:17" x14ac:dyDescent="0.25">
      <c r="A104" s="28">
        <v>73</v>
      </c>
      <c r="B104" s="27"/>
      <c r="C104" s="27" t="s">
        <v>172</v>
      </c>
      <c r="D104" s="27" t="s">
        <v>891</v>
      </c>
      <c r="E104" s="32" t="s">
        <v>1155</v>
      </c>
      <c r="F104" s="28" t="s">
        <v>303</v>
      </c>
      <c r="G104" s="4"/>
    </row>
    <row r="105" spans="1:17" x14ac:dyDescent="0.25">
      <c r="A105" s="28">
        <v>73</v>
      </c>
      <c r="B105" s="27"/>
      <c r="C105" s="27" t="s">
        <v>101</v>
      </c>
      <c r="D105" s="27" t="s">
        <v>269</v>
      </c>
      <c r="E105" s="32" t="s">
        <v>1155</v>
      </c>
      <c r="F105" s="28" t="s">
        <v>270</v>
      </c>
      <c r="G105" s="4"/>
    </row>
    <row r="106" spans="1:17" x14ac:dyDescent="0.25">
      <c r="A106" s="20">
        <v>73</v>
      </c>
      <c r="B106" s="19"/>
      <c r="C106" s="19" t="s">
        <v>1263</v>
      </c>
      <c r="D106" s="19" t="s">
        <v>1271</v>
      </c>
      <c r="E106" s="19" t="s">
        <v>1155</v>
      </c>
      <c r="F106" s="20" t="s">
        <v>1277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x14ac:dyDescent="0.25">
      <c r="A107" s="28">
        <v>72</v>
      </c>
      <c r="B107" s="27"/>
      <c r="C107" s="27" t="s">
        <v>163</v>
      </c>
      <c r="D107" s="27" t="s">
        <v>227</v>
      </c>
      <c r="E107" s="32" t="s">
        <v>1156</v>
      </c>
      <c r="F107" s="28" t="s">
        <v>436</v>
      </c>
      <c r="G107" s="4"/>
    </row>
    <row r="108" spans="1:17" x14ac:dyDescent="0.25">
      <c r="A108" s="5">
        <v>71</v>
      </c>
      <c r="B108" s="29"/>
      <c r="C108" s="6" t="s">
        <v>62</v>
      </c>
      <c r="D108" s="6" t="s">
        <v>249</v>
      </c>
      <c r="E108" s="35" t="s">
        <v>1156</v>
      </c>
      <c r="F108" s="5" t="s">
        <v>401</v>
      </c>
      <c r="G108" s="4"/>
    </row>
    <row r="109" spans="1:17" x14ac:dyDescent="0.25">
      <c r="A109" s="5">
        <v>71</v>
      </c>
      <c r="B109" s="29"/>
      <c r="C109" s="6" t="s">
        <v>44</v>
      </c>
      <c r="D109" s="6" t="s">
        <v>276</v>
      </c>
      <c r="E109" s="35" t="s">
        <v>1155</v>
      </c>
      <c r="F109" s="5" t="s">
        <v>277</v>
      </c>
      <c r="G109" s="4"/>
    </row>
    <row r="110" spans="1:17" x14ac:dyDescent="0.25">
      <c r="A110" s="28">
        <v>71</v>
      </c>
      <c r="B110" s="19"/>
      <c r="C110" s="27" t="s">
        <v>80</v>
      </c>
      <c r="D110" s="19" t="s">
        <v>272</v>
      </c>
      <c r="E110" s="34" t="s">
        <v>1155</v>
      </c>
      <c r="F110" s="20" t="s">
        <v>1196</v>
      </c>
      <c r="G110" s="19"/>
    </row>
    <row r="111" spans="1:17" x14ac:dyDescent="0.25">
      <c r="A111" s="28">
        <v>71</v>
      </c>
      <c r="B111" s="19"/>
      <c r="C111" s="27" t="s">
        <v>80</v>
      </c>
      <c r="D111" s="1" t="s">
        <v>392</v>
      </c>
      <c r="E111" s="32" t="s">
        <v>1156</v>
      </c>
      <c r="F111" s="2" t="s">
        <v>1207</v>
      </c>
      <c r="G111" s="19"/>
    </row>
    <row r="112" spans="1:17" x14ac:dyDescent="0.25">
      <c r="A112" s="28">
        <v>70</v>
      </c>
      <c r="B112" s="27"/>
      <c r="C112" s="27" t="s">
        <v>59</v>
      </c>
      <c r="D112" s="27" t="s">
        <v>245</v>
      </c>
      <c r="E112" s="32" t="s">
        <v>1156</v>
      </c>
      <c r="F112" s="28" t="s">
        <v>355</v>
      </c>
      <c r="G112" s="4"/>
    </row>
    <row r="113" spans="1:7" x14ac:dyDescent="0.25">
      <c r="A113" s="28">
        <v>70</v>
      </c>
      <c r="B113" s="27"/>
      <c r="C113" s="27" t="s">
        <v>69</v>
      </c>
      <c r="D113" s="27" t="s">
        <v>230</v>
      </c>
      <c r="E113" s="32" t="s">
        <v>1155</v>
      </c>
      <c r="F113" s="28" t="s">
        <v>231</v>
      </c>
      <c r="G113" s="4"/>
    </row>
    <row r="114" spans="1:7" x14ac:dyDescent="0.25">
      <c r="A114" s="28">
        <v>70</v>
      </c>
      <c r="B114" s="19"/>
      <c r="C114" s="27" t="s">
        <v>163</v>
      </c>
      <c r="D114" s="19" t="s">
        <v>272</v>
      </c>
      <c r="E114" s="34" t="s">
        <v>1155</v>
      </c>
      <c r="F114" s="20" t="s">
        <v>1196</v>
      </c>
      <c r="G114" s="19"/>
    </row>
    <row r="115" spans="1:7" x14ac:dyDescent="0.25">
      <c r="A115" s="28">
        <v>69</v>
      </c>
      <c r="B115" s="27"/>
      <c r="C115" s="27" t="s">
        <v>62</v>
      </c>
      <c r="D115" s="27" t="s">
        <v>296</v>
      </c>
      <c r="E115" s="32" t="s">
        <v>1155</v>
      </c>
      <c r="F115" s="28" t="s">
        <v>486</v>
      </c>
      <c r="G115" s="4"/>
    </row>
    <row r="116" spans="1:7" x14ac:dyDescent="0.25">
      <c r="A116" s="5">
        <v>69</v>
      </c>
      <c r="B116" s="29"/>
      <c r="C116" s="6" t="s">
        <v>163</v>
      </c>
      <c r="D116" s="6" t="s">
        <v>306</v>
      </c>
      <c r="E116" s="35" t="s">
        <v>1155</v>
      </c>
      <c r="F116" s="5" t="s">
        <v>307</v>
      </c>
      <c r="G116" s="4"/>
    </row>
    <row r="117" spans="1:7" x14ac:dyDescent="0.25">
      <c r="A117" s="28">
        <v>69</v>
      </c>
      <c r="B117" s="19"/>
      <c r="C117" s="27" t="s">
        <v>44</v>
      </c>
      <c r="D117" s="19" t="s">
        <v>223</v>
      </c>
      <c r="E117" s="34" t="s">
        <v>1155</v>
      </c>
      <c r="F117" s="20" t="s">
        <v>1187</v>
      </c>
      <c r="G117" s="19"/>
    </row>
    <row r="118" spans="1:7" x14ac:dyDescent="0.25">
      <c r="A118" s="20">
        <v>69</v>
      </c>
      <c r="B118" s="19"/>
      <c r="C118" s="19" t="s">
        <v>1263</v>
      </c>
      <c r="D118" s="19" t="s">
        <v>822</v>
      </c>
      <c r="E118" s="19" t="s">
        <v>1156</v>
      </c>
      <c r="F118" s="20" t="s">
        <v>1279</v>
      </c>
    </row>
    <row r="119" spans="1:7" x14ac:dyDescent="0.25">
      <c r="A119" s="20">
        <v>69</v>
      </c>
      <c r="B119" s="34"/>
      <c r="C119" s="34" t="s">
        <v>1144</v>
      </c>
      <c r="D119" s="32" t="s">
        <v>294</v>
      </c>
      <c r="E119" s="32" t="s">
        <v>1156</v>
      </c>
      <c r="F119" s="28" t="s">
        <v>1318</v>
      </c>
    </row>
    <row r="120" spans="1:7" x14ac:dyDescent="0.25">
      <c r="A120" s="28">
        <v>68</v>
      </c>
      <c r="B120" s="27" t="s">
        <v>218</v>
      </c>
      <c r="C120" s="27" t="s">
        <v>163</v>
      </c>
      <c r="D120" s="27" t="s">
        <v>245</v>
      </c>
      <c r="E120" s="32" t="s">
        <v>1155</v>
      </c>
      <c r="F120" s="28" t="s">
        <v>365</v>
      </c>
      <c r="G120" s="4"/>
    </row>
    <row r="121" spans="1:7" x14ac:dyDescent="0.25">
      <c r="A121" s="28">
        <v>68</v>
      </c>
      <c r="B121" s="27" t="s">
        <v>218</v>
      </c>
      <c r="C121" s="27" t="s">
        <v>211</v>
      </c>
      <c r="D121" s="27" t="s">
        <v>227</v>
      </c>
      <c r="E121" s="32" t="s">
        <v>1155</v>
      </c>
      <c r="F121" s="28" t="s">
        <v>438</v>
      </c>
      <c r="G121" s="4"/>
    </row>
    <row r="122" spans="1:7" x14ac:dyDescent="0.25">
      <c r="A122" s="28">
        <v>68</v>
      </c>
      <c r="B122" s="27" t="s">
        <v>218</v>
      </c>
      <c r="C122" s="27" t="s">
        <v>154</v>
      </c>
      <c r="D122" s="6" t="s">
        <v>235</v>
      </c>
      <c r="E122" s="35" t="s">
        <v>1156</v>
      </c>
      <c r="F122" s="5" t="s">
        <v>236</v>
      </c>
      <c r="G122" s="4"/>
    </row>
    <row r="123" spans="1:7" x14ac:dyDescent="0.25">
      <c r="A123" s="28">
        <v>68</v>
      </c>
      <c r="B123" s="27"/>
      <c r="C123" s="27" t="s">
        <v>59</v>
      </c>
      <c r="D123" s="27" t="s">
        <v>892</v>
      </c>
      <c r="E123" s="32" t="s">
        <v>1155</v>
      </c>
      <c r="F123" s="28" t="s">
        <v>251</v>
      </c>
      <c r="G123" s="4"/>
    </row>
    <row r="124" spans="1:7" x14ac:dyDescent="0.25">
      <c r="A124" s="28">
        <v>68</v>
      </c>
      <c r="B124" s="27"/>
      <c r="C124" s="27" t="s">
        <v>172</v>
      </c>
      <c r="D124" s="27" t="s">
        <v>223</v>
      </c>
      <c r="E124" s="32" t="s">
        <v>1156</v>
      </c>
      <c r="F124" s="28" t="s">
        <v>893</v>
      </c>
      <c r="G124" s="4"/>
    </row>
    <row r="125" spans="1:7" x14ac:dyDescent="0.25">
      <c r="A125" s="28">
        <v>68</v>
      </c>
      <c r="B125" s="19"/>
      <c r="C125" s="27" t="s">
        <v>80</v>
      </c>
      <c r="D125" s="27" t="s">
        <v>1192</v>
      </c>
      <c r="E125" s="34" t="s">
        <v>1156</v>
      </c>
      <c r="F125" s="20" t="s">
        <v>1197</v>
      </c>
      <c r="G125" s="19"/>
    </row>
    <row r="126" spans="1:7" x14ac:dyDescent="0.25">
      <c r="A126" s="20">
        <v>68</v>
      </c>
      <c r="B126" s="19"/>
      <c r="C126" s="34" t="s">
        <v>1305</v>
      </c>
      <c r="D126" s="34" t="s">
        <v>1409</v>
      </c>
      <c r="E126" s="34" t="s">
        <v>1155</v>
      </c>
      <c r="F126" s="20" t="s">
        <v>1410</v>
      </c>
    </row>
    <row r="127" spans="1:7" x14ac:dyDescent="0.25">
      <c r="A127" s="28">
        <v>67</v>
      </c>
      <c r="B127" s="27"/>
      <c r="C127" s="27" t="s">
        <v>62</v>
      </c>
      <c r="D127" s="27" t="s">
        <v>337</v>
      </c>
      <c r="E127" s="32" t="s">
        <v>1156</v>
      </c>
      <c r="F127" s="28" t="s">
        <v>338</v>
      </c>
      <c r="G127" s="4"/>
    </row>
    <row r="128" spans="1:7" x14ac:dyDescent="0.25">
      <c r="A128" s="28">
        <v>67</v>
      </c>
      <c r="B128" s="27"/>
      <c r="C128" s="27" t="s">
        <v>128</v>
      </c>
      <c r="D128" s="27" t="s">
        <v>306</v>
      </c>
      <c r="E128" s="32" t="s">
        <v>1156</v>
      </c>
      <c r="F128" s="28" t="s">
        <v>376</v>
      </c>
      <c r="G128" s="4"/>
    </row>
    <row r="129" spans="1:7" x14ac:dyDescent="0.25">
      <c r="A129" s="28">
        <v>67</v>
      </c>
      <c r="B129" s="27"/>
      <c r="C129" s="27" t="s">
        <v>74</v>
      </c>
      <c r="D129" s="27" t="s">
        <v>404</v>
      </c>
      <c r="E129" s="32" t="s">
        <v>1155</v>
      </c>
      <c r="F129" s="28" t="s">
        <v>496</v>
      </c>
      <c r="G129" s="4"/>
    </row>
    <row r="130" spans="1:7" x14ac:dyDescent="0.25">
      <c r="A130" s="28">
        <v>67</v>
      </c>
      <c r="B130" s="27"/>
      <c r="C130" s="27" t="s">
        <v>172</v>
      </c>
      <c r="D130" s="27" t="s">
        <v>232</v>
      </c>
      <c r="E130" s="32" t="s">
        <v>1156</v>
      </c>
      <c r="F130" s="28" t="s">
        <v>233</v>
      </c>
      <c r="G130" s="4"/>
    </row>
    <row r="131" spans="1:7" x14ac:dyDescent="0.25">
      <c r="A131" s="28">
        <v>67</v>
      </c>
      <c r="B131" s="27"/>
      <c r="C131" s="27" t="s">
        <v>163</v>
      </c>
      <c r="D131" s="27" t="s">
        <v>245</v>
      </c>
      <c r="E131" s="32" t="s">
        <v>1156</v>
      </c>
      <c r="F131" s="28" t="s">
        <v>429</v>
      </c>
      <c r="G131" s="4"/>
    </row>
    <row r="132" spans="1:7" x14ac:dyDescent="0.25">
      <c r="A132" s="28">
        <v>67</v>
      </c>
      <c r="B132" s="19"/>
      <c r="C132" s="27" t="s">
        <v>80</v>
      </c>
      <c r="D132" s="27" t="s">
        <v>294</v>
      </c>
      <c r="E132" s="34" t="s">
        <v>1155</v>
      </c>
      <c r="F132" s="20" t="s">
        <v>1198</v>
      </c>
      <c r="G132" s="19"/>
    </row>
    <row r="133" spans="1:7" x14ac:dyDescent="0.25">
      <c r="A133" s="28">
        <v>67</v>
      </c>
      <c r="B133" s="19"/>
      <c r="C133" s="27" t="s">
        <v>44</v>
      </c>
      <c r="D133" s="27" t="s">
        <v>1237</v>
      </c>
      <c r="E133" s="34" t="s">
        <v>1155</v>
      </c>
      <c r="F133" s="20" t="s">
        <v>1238</v>
      </c>
      <c r="G133" s="19"/>
    </row>
    <row r="134" spans="1:7" x14ac:dyDescent="0.25">
      <c r="A134" s="28">
        <v>66</v>
      </c>
      <c r="B134" s="29" t="s">
        <v>218</v>
      </c>
      <c r="C134" s="6" t="s">
        <v>172</v>
      </c>
      <c r="D134" s="6" t="s">
        <v>235</v>
      </c>
      <c r="E134" s="35" t="s">
        <v>1156</v>
      </c>
      <c r="F134" s="5" t="s">
        <v>236</v>
      </c>
      <c r="G134" s="4" t="s">
        <v>241</v>
      </c>
    </row>
    <row r="135" spans="1:7" x14ac:dyDescent="0.25">
      <c r="A135" s="5">
        <v>66</v>
      </c>
      <c r="B135" s="29"/>
      <c r="C135" s="6" t="s">
        <v>172</v>
      </c>
      <c r="D135" s="6" t="s">
        <v>306</v>
      </c>
      <c r="E135" s="35" t="s">
        <v>1156</v>
      </c>
      <c r="F135" s="5" t="s">
        <v>894</v>
      </c>
      <c r="G135" s="4"/>
    </row>
    <row r="136" spans="1:7" x14ac:dyDescent="0.25">
      <c r="A136" s="28">
        <v>66</v>
      </c>
      <c r="B136" s="29"/>
      <c r="C136" s="27" t="s">
        <v>154</v>
      </c>
      <c r="D136" s="27" t="s">
        <v>230</v>
      </c>
      <c r="E136" s="35" t="s">
        <v>1155</v>
      </c>
      <c r="F136" s="5" t="s">
        <v>292</v>
      </c>
      <c r="G136" s="4"/>
    </row>
    <row r="137" spans="1:7" x14ac:dyDescent="0.25">
      <c r="A137" s="28">
        <v>66</v>
      </c>
      <c r="B137" s="29"/>
      <c r="C137" s="27" t="s">
        <v>44</v>
      </c>
      <c r="D137" s="27" t="s">
        <v>387</v>
      </c>
      <c r="E137" s="35" t="s">
        <v>1155</v>
      </c>
      <c r="F137" s="5" t="s">
        <v>388</v>
      </c>
      <c r="G137" s="4"/>
    </row>
    <row r="138" spans="1:7" x14ac:dyDescent="0.25">
      <c r="A138" s="28">
        <v>66</v>
      </c>
      <c r="B138" s="29"/>
      <c r="C138" s="27" t="s">
        <v>163</v>
      </c>
      <c r="D138" s="27" t="s">
        <v>272</v>
      </c>
      <c r="E138" s="32" t="s">
        <v>1156</v>
      </c>
      <c r="F138" s="5" t="s">
        <v>273</v>
      </c>
      <c r="G138" s="4"/>
    </row>
    <row r="139" spans="1:7" x14ac:dyDescent="0.25">
      <c r="A139" s="28">
        <v>65</v>
      </c>
      <c r="B139" s="27" t="s">
        <v>218</v>
      </c>
      <c r="C139" s="27" t="s">
        <v>154</v>
      </c>
      <c r="D139" s="27" t="s">
        <v>235</v>
      </c>
      <c r="E139" s="32" t="s">
        <v>1156</v>
      </c>
      <c r="F139" s="28" t="s">
        <v>253</v>
      </c>
      <c r="G139" s="4"/>
    </row>
    <row r="140" spans="1:7" x14ac:dyDescent="0.25">
      <c r="A140" s="28">
        <v>65</v>
      </c>
      <c r="B140" s="19" t="s">
        <v>218</v>
      </c>
      <c r="C140" s="27" t="s">
        <v>154</v>
      </c>
      <c r="D140" s="27" t="s">
        <v>1092</v>
      </c>
      <c r="E140" s="32" t="s">
        <v>1155</v>
      </c>
      <c r="F140" s="28" t="s">
        <v>1161</v>
      </c>
      <c r="G140" s="19"/>
    </row>
    <row r="141" spans="1:7" x14ac:dyDescent="0.25">
      <c r="A141" s="28">
        <v>65</v>
      </c>
      <c r="B141" s="27"/>
      <c r="C141" s="27" t="s">
        <v>62</v>
      </c>
      <c r="D141" s="27" t="s">
        <v>404</v>
      </c>
      <c r="E141" s="32" t="s">
        <v>1156</v>
      </c>
      <c r="F141" s="28" t="s">
        <v>405</v>
      </c>
      <c r="G141" s="4"/>
    </row>
    <row r="142" spans="1:7" x14ac:dyDescent="0.25">
      <c r="A142" s="28">
        <v>65</v>
      </c>
      <c r="B142" s="27"/>
      <c r="C142" s="27" t="s">
        <v>127</v>
      </c>
      <c r="D142" s="27" t="s">
        <v>296</v>
      </c>
      <c r="E142" s="32" t="s">
        <v>1156</v>
      </c>
      <c r="F142" s="28" t="s">
        <v>297</v>
      </c>
      <c r="G142" s="4"/>
    </row>
    <row r="143" spans="1:7" x14ac:dyDescent="0.25">
      <c r="A143" s="28">
        <v>65</v>
      </c>
      <c r="B143" s="27"/>
      <c r="C143" s="27" t="s">
        <v>74</v>
      </c>
      <c r="D143" s="27" t="s">
        <v>380</v>
      </c>
      <c r="E143" s="32" t="s">
        <v>1156</v>
      </c>
      <c r="F143" s="28" t="s">
        <v>895</v>
      </c>
      <c r="G143" s="4"/>
    </row>
    <row r="144" spans="1:7" x14ac:dyDescent="0.25">
      <c r="A144" s="28">
        <v>65</v>
      </c>
      <c r="B144" s="27"/>
      <c r="C144" s="27" t="s">
        <v>172</v>
      </c>
      <c r="D144" s="27" t="s">
        <v>215</v>
      </c>
      <c r="E144" s="32" t="s">
        <v>1155</v>
      </c>
      <c r="F144" s="28" t="s">
        <v>377</v>
      </c>
      <c r="G144" s="4"/>
    </row>
    <row r="145" spans="1:7" x14ac:dyDescent="0.25">
      <c r="A145" s="28">
        <v>65</v>
      </c>
      <c r="B145" s="27"/>
      <c r="C145" s="27" t="s">
        <v>163</v>
      </c>
      <c r="D145" s="27" t="s">
        <v>237</v>
      </c>
      <c r="E145" s="32" t="s">
        <v>1155</v>
      </c>
      <c r="F145" s="28" t="s">
        <v>255</v>
      </c>
      <c r="G145" s="4"/>
    </row>
    <row r="146" spans="1:7" x14ac:dyDescent="0.25">
      <c r="A146" s="28">
        <v>65</v>
      </c>
      <c r="B146" s="27"/>
      <c r="C146" s="27" t="s">
        <v>101</v>
      </c>
      <c r="D146" s="27" t="s">
        <v>272</v>
      </c>
      <c r="E146" s="32" t="s">
        <v>1156</v>
      </c>
      <c r="F146" s="28" t="s">
        <v>273</v>
      </c>
      <c r="G146" s="4"/>
    </row>
    <row r="147" spans="1:7" x14ac:dyDescent="0.25">
      <c r="A147" s="28">
        <v>65</v>
      </c>
      <c r="B147" s="27"/>
      <c r="C147" s="27" t="s">
        <v>1144</v>
      </c>
      <c r="D147" s="27" t="s">
        <v>1235</v>
      </c>
      <c r="E147" s="32" t="s">
        <v>1156</v>
      </c>
      <c r="F147" s="28" t="s">
        <v>1236</v>
      </c>
      <c r="G147" s="4"/>
    </row>
    <row r="148" spans="1:7" x14ac:dyDescent="0.25">
      <c r="A148" s="28">
        <v>64</v>
      </c>
      <c r="B148" s="27" t="s">
        <v>218</v>
      </c>
      <c r="C148" s="27" t="s">
        <v>163</v>
      </c>
      <c r="D148" s="27" t="s">
        <v>272</v>
      </c>
      <c r="E148" s="32" t="s">
        <v>1155</v>
      </c>
      <c r="F148" s="28" t="s">
        <v>765</v>
      </c>
      <c r="G148" s="4"/>
    </row>
    <row r="149" spans="1:7" x14ac:dyDescent="0.25">
      <c r="A149" s="20">
        <v>64</v>
      </c>
      <c r="B149" s="32" t="s">
        <v>218</v>
      </c>
      <c r="C149" s="32" t="s">
        <v>1268</v>
      </c>
      <c r="D149" s="32" t="s">
        <v>1308</v>
      </c>
      <c r="E149" s="32" t="s">
        <v>1156</v>
      </c>
      <c r="F149" s="28" t="s">
        <v>1309</v>
      </c>
    </row>
    <row r="150" spans="1:7" x14ac:dyDescent="0.25">
      <c r="A150" s="28">
        <v>64</v>
      </c>
      <c r="B150" s="27"/>
      <c r="C150" s="27" t="s">
        <v>62</v>
      </c>
      <c r="D150" s="27" t="s">
        <v>363</v>
      </c>
      <c r="E150" s="32" t="s">
        <v>1156</v>
      </c>
      <c r="F150" s="28" t="s">
        <v>896</v>
      </c>
      <c r="G150" s="4"/>
    </row>
    <row r="151" spans="1:7" x14ac:dyDescent="0.25">
      <c r="A151" s="28">
        <v>64</v>
      </c>
      <c r="B151" s="27"/>
      <c r="C151" s="27" t="s">
        <v>62</v>
      </c>
      <c r="D151" s="27" t="s">
        <v>356</v>
      </c>
      <c r="E151" s="32" t="s">
        <v>1156</v>
      </c>
      <c r="F151" s="28" t="s">
        <v>468</v>
      </c>
      <c r="G151" s="4"/>
    </row>
    <row r="152" spans="1:7" x14ac:dyDescent="0.25">
      <c r="A152" s="28">
        <v>64</v>
      </c>
      <c r="B152" s="27"/>
      <c r="C152" s="27" t="s">
        <v>69</v>
      </c>
      <c r="D152" s="27" t="s">
        <v>245</v>
      </c>
      <c r="E152" s="32" t="s">
        <v>1156</v>
      </c>
      <c r="F152" s="28" t="s">
        <v>246</v>
      </c>
      <c r="G152" s="4"/>
    </row>
    <row r="153" spans="1:7" x14ac:dyDescent="0.25">
      <c r="A153" s="28">
        <v>64</v>
      </c>
      <c r="C153" s="27" t="s">
        <v>80</v>
      </c>
      <c r="D153" s="27" t="s">
        <v>227</v>
      </c>
      <c r="E153" s="32" t="s">
        <v>1156</v>
      </c>
      <c r="F153" s="28" t="s">
        <v>1148</v>
      </c>
      <c r="G153" s="4"/>
    </row>
    <row r="154" spans="1:7" x14ac:dyDescent="0.25">
      <c r="A154" s="28">
        <v>64</v>
      </c>
      <c r="B154" s="19"/>
      <c r="C154" s="17" t="s">
        <v>1118</v>
      </c>
      <c r="D154" s="27" t="s">
        <v>227</v>
      </c>
      <c r="E154" s="32" t="s">
        <v>1155</v>
      </c>
      <c r="F154" s="28" t="s">
        <v>1179</v>
      </c>
      <c r="G154" s="19"/>
    </row>
    <row r="155" spans="1:7" x14ac:dyDescent="0.25">
      <c r="A155" s="28">
        <v>63</v>
      </c>
      <c r="B155" s="27" t="s">
        <v>218</v>
      </c>
      <c r="C155" s="27" t="s">
        <v>59</v>
      </c>
      <c r="D155" s="27" t="s">
        <v>285</v>
      </c>
      <c r="E155" s="32" t="s">
        <v>1155</v>
      </c>
      <c r="F155" s="28" t="s">
        <v>333</v>
      </c>
      <c r="G155" s="4"/>
    </row>
    <row r="156" spans="1:7" x14ac:dyDescent="0.25">
      <c r="A156" s="28">
        <v>63</v>
      </c>
      <c r="B156" s="27" t="s">
        <v>218</v>
      </c>
      <c r="C156" s="27" t="s">
        <v>172</v>
      </c>
      <c r="D156" s="27" t="s">
        <v>288</v>
      </c>
      <c r="E156" s="32" t="s">
        <v>1156</v>
      </c>
      <c r="F156" s="28" t="s">
        <v>289</v>
      </c>
      <c r="G156" s="4"/>
    </row>
    <row r="157" spans="1:7" x14ac:dyDescent="0.25">
      <c r="A157" s="28">
        <v>63</v>
      </c>
      <c r="B157" s="27" t="s">
        <v>218</v>
      </c>
      <c r="C157" s="27" t="s">
        <v>44</v>
      </c>
      <c r="D157" s="27" t="s">
        <v>419</v>
      </c>
      <c r="E157" s="32" t="s">
        <v>1156</v>
      </c>
      <c r="F157" s="28" t="s">
        <v>898</v>
      </c>
      <c r="G157" s="4"/>
    </row>
    <row r="158" spans="1:7" x14ac:dyDescent="0.25">
      <c r="A158" s="20">
        <v>63</v>
      </c>
      <c r="B158" s="19" t="s">
        <v>218</v>
      </c>
      <c r="C158" s="34" t="s">
        <v>1144</v>
      </c>
      <c r="D158" s="32" t="s">
        <v>1033</v>
      </c>
      <c r="E158" s="32" t="s">
        <v>1156</v>
      </c>
      <c r="F158" s="28" t="s">
        <v>1317</v>
      </c>
    </row>
    <row r="159" spans="1:7" x14ac:dyDescent="0.25">
      <c r="A159" s="28">
        <v>63</v>
      </c>
      <c r="B159" s="27"/>
      <c r="C159" s="27" t="s">
        <v>44</v>
      </c>
      <c r="D159" s="27" t="s">
        <v>235</v>
      </c>
      <c r="E159" s="32" t="s">
        <v>1155</v>
      </c>
      <c r="F159" s="28" t="s">
        <v>398</v>
      </c>
      <c r="G159" s="4"/>
    </row>
    <row r="160" spans="1:7" x14ac:dyDescent="0.25">
      <c r="A160" s="28">
        <v>63</v>
      </c>
      <c r="B160" s="27"/>
      <c r="C160" s="27" t="s">
        <v>172</v>
      </c>
      <c r="D160" s="27" t="s">
        <v>245</v>
      </c>
      <c r="E160" s="32" t="s">
        <v>1155</v>
      </c>
      <c r="F160" s="28" t="s">
        <v>254</v>
      </c>
      <c r="G160" s="4"/>
    </row>
    <row r="161" spans="1:17" x14ac:dyDescent="0.25">
      <c r="A161" s="28">
        <v>63</v>
      </c>
      <c r="B161" s="27"/>
      <c r="C161" s="27" t="s">
        <v>154</v>
      </c>
      <c r="D161" s="27" t="s">
        <v>249</v>
      </c>
      <c r="E161" s="32" t="s">
        <v>1155</v>
      </c>
      <c r="F161" s="28" t="s">
        <v>897</v>
      </c>
      <c r="G161" s="4"/>
    </row>
    <row r="162" spans="1:17" x14ac:dyDescent="0.25">
      <c r="A162" s="28">
        <v>63</v>
      </c>
      <c r="B162" s="27"/>
      <c r="C162" s="27" t="s">
        <v>44</v>
      </c>
      <c r="D162" s="27" t="s">
        <v>294</v>
      </c>
      <c r="E162" s="32" t="s">
        <v>1155</v>
      </c>
      <c r="F162" s="28" t="s">
        <v>295</v>
      </c>
      <c r="G162" s="4"/>
    </row>
    <row r="163" spans="1:17" x14ac:dyDescent="0.25">
      <c r="A163" s="28">
        <v>63</v>
      </c>
      <c r="B163" s="19"/>
      <c r="C163" s="27" t="s">
        <v>133</v>
      </c>
      <c r="D163" s="27" t="s">
        <v>1092</v>
      </c>
      <c r="E163" s="32" t="s">
        <v>1156</v>
      </c>
      <c r="F163" s="28" t="s">
        <v>1170</v>
      </c>
      <c r="G163" s="19"/>
    </row>
    <row r="164" spans="1:17" x14ac:dyDescent="0.25">
      <c r="A164" s="20">
        <v>63</v>
      </c>
      <c r="B164" s="19"/>
      <c r="C164" s="34" t="s">
        <v>22</v>
      </c>
      <c r="D164" s="34" t="s">
        <v>245</v>
      </c>
      <c r="E164" s="34" t="s">
        <v>1156</v>
      </c>
      <c r="F164" s="20" t="s">
        <v>1367</v>
      </c>
    </row>
    <row r="165" spans="1:17" x14ac:dyDescent="0.25">
      <c r="A165" s="28">
        <v>62</v>
      </c>
      <c r="B165" s="27" t="s">
        <v>218</v>
      </c>
      <c r="C165" s="27" t="s">
        <v>172</v>
      </c>
      <c r="D165" s="27" t="s">
        <v>363</v>
      </c>
      <c r="E165" s="32" t="s">
        <v>1155</v>
      </c>
      <c r="F165" s="28" t="s">
        <v>899</v>
      </c>
      <c r="G165" s="4"/>
    </row>
    <row r="166" spans="1:17" x14ac:dyDescent="0.25">
      <c r="A166" s="28">
        <v>62</v>
      </c>
      <c r="B166" s="27" t="s">
        <v>218</v>
      </c>
      <c r="C166" s="27" t="s">
        <v>163</v>
      </c>
      <c r="D166" s="27" t="s">
        <v>373</v>
      </c>
      <c r="E166" s="32" t="s">
        <v>1156</v>
      </c>
      <c r="F166" s="28" t="s">
        <v>900</v>
      </c>
      <c r="G166" s="4"/>
    </row>
    <row r="167" spans="1:17" x14ac:dyDescent="0.25">
      <c r="A167" s="20">
        <v>62</v>
      </c>
      <c r="B167" s="19" t="s">
        <v>218</v>
      </c>
      <c r="C167" s="19" t="s">
        <v>101</v>
      </c>
      <c r="D167" s="19" t="s">
        <v>822</v>
      </c>
      <c r="E167" s="19" t="s">
        <v>1156</v>
      </c>
      <c r="F167" s="20" t="s">
        <v>1273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x14ac:dyDescent="0.25">
      <c r="A168" s="86">
        <v>62</v>
      </c>
      <c r="B168" s="19" t="s">
        <v>218</v>
      </c>
      <c r="C168" s="19" t="s">
        <v>1440</v>
      </c>
      <c r="D168" s="86" t="s">
        <v>1271</v>
      </c>
      <c r="E168" s="132" t="s">
        <v>1155</v>
      </c>
      <c r="F168" s="20" t="s">
        <v>1441</v>
      </c>
    </row>
    <row r="169" spans="1:17" x14ac:dyDescent="0.25">
      <c r="A169" s="28">
        <v>62</v>
      </c>
      <c r="B169" s="27"/>
      <c r="C169" s="27" t="s">
        <v>62</v>
      </c>
      <c r="D169" s="27" t="s">
        <v>312</v>
      </c>
      <c r="E169" s="32" t="s">
        <v>1155</v>
      </c>
      <c r="F169" s="28" t="s">
        <v>511</v>
      </c>
      <c r="G169" s="4"/>
    </row>
    <row r="170" spans="1:17" x14ac:dyDescent="0.25">
      <c r="A170" s="28">
        <v>62</v>
      </c>
      <c r="B170" s="27"/>
      <c r="C170" s="27" t="s">
        <v>59</v>
      </c>
      <c r="D170" s="27" t="s">
        <v>404</v>
      </c>
      <c r="E170" s="32" t="s">
        <v>1155</v>
      </c>
      <c r="F170" s="28" t="s">
        <v>427</v>
      </c>
      <c r="G170" s="4"/>
    </row>
    <row r="171" spans="1:17" x14ac:dyDescent="0.25">
      <c r="A171" s="28">
        <v>62</v>
      </c>
      <c r="B171" s="27"/>
      <c r="C171" s="27" t="s">
        <v>172</v>
      </c>
      <c r="D171" s="27" t="s">
        <v>288</v>
      </c>
      <c r="E171" s="32" t="s">
        <v>1156</v>
      </c>
      <c r="F171" s="28" t="s">
        <v>422</v>
      </c>
      <c r="G171" s="4"/>
    </row>
    <row r="172" spans="1:17" x14ac:dyDescent="0.25">
      <c r="A172" s="28">
        <v>62</v>
      </c>
      <c r="B172" s="27"/>
      <c r="C172" s="27" t="s">
        <v>62</v>
      </c>
      <c r="D172" s="27" t="s">
        <v>245</v>
      </c>
      <c r="E172" s="32" t="s">
        <v>1156</v>
      </c>
      <c r="F172" s="28" t="s">
        <v>391</v>
      </c>
      <c r="G172" s="4"/>
    </row>
    <row r="173" spans="1:17" x14ac:dyDescent="0.25">
      <c r="A173" s="28">
        <v>62</v>
      </c>
      <c r="B173" s="27"/>
      <c r="C173" s="27" t="s">
        <v>172</v>
      </c>
      <c r="D173" s="27" t="s">
        <v>227</v>
      </c>
      <c r="E173" s="32" t="s">
        <v>1155</v>
      </c>
      <c r="F173" s="28" t="s">
        <v>229</v>
      </c>
      <c r="G173" s="4"/>
    </row>
    <row r="174" spans="1:17" x14ac:dyDescent="0.25">
      <c r="A174" s="28">
        <v>62</v>
      </c>
      <c r="B174" s="27"/>
      <c r="C174" s="27" t="s">
        <v>163</v>
      </c>
      <c r="D174" s="27" t="s">
        <v>272</v>
      </c>
      <c r="E174" s="32" t="s">
        <v>1155</v>
      </c>
      <c r="F174" s="28" t="s">
        <v>471</v>
      </c>
      <c r="G174" s="4"/>
    </row>
    <row r="175" spans="1:17" x14ac:dyDescent="0.25">
      <c r="A175" s="28">
        <v>62</v>
      </c>
      <c r="B175" s="27"/>
      <c r="C175" s="27" t="s">
        <v>202</v>
      </c>
      <c r="D175" s="27" t="s">
        <v>249</v>
      </c>
      <c r="E175" s="32" t="s">
        <v>1155</v>
      </c>
      <c r="F175" s="28" t="s">
        <v>250</v>
      </c>
      <c r="G175" s="4"/>
    </row>
    <row r="176" spans="1:17" x14ac:dyDescent="0.25">
      <c r="A176" s="28">
        <v>62</v>
      </c>
      <c r="B176" s="19"/>
      <c r="C176" s="27" t="s">
        <v>80</v>
      </c>
      <c r="D176" s="19" t="s">
        <v>290</v>
      </c>
      <c r="E176" s="34" t="s">
        <v>1156</v>
      </c>
      <c r="F176" s="20" t="s">
        <v>1205</v>
      </c>
      <c r="G176" s="19"/>
    </row>
    <row r="177" spans="1:17" x14ac:dyDescent="0.25">
      <c r="A177" s="28">
        <v>62</v>
      </c>
      <c r="B177" s="19"/>
      <c r="C177" s="27" t="s">
        <v>80</v>
      </c>
      <c r="D177" s="27" t="s">
        <v>419</v>
      </c>
      <c r="E177" s="32" t="s">
        <v>1156</v>
      </c>
      <c r="F177" s="28" t="s">
        <v>1211</v>
      </c>
      <c r="G177" s="19"/>
    </row>
    <row r="178" spans="1:17" x14ac:dyDescent="0.25">
      <c r="A178" s="20">
        <v>62</v>
      </c>
      <c r="B178" s="19"/>
      <c r="C178" s="19" t="s">
        <v>1144</v>
      </c>
      <c r="D178" s="19" t="s">
        <v>285</v>
      </c>
      <c r="E178" s="19" t="s">
        <v>1156</v>
      </c>
      <c r="F178" s="20" t="s">
        <v>1278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x14ac:dyDescent="0.25">
      <c r="A179" s="20">
        <v>62</v>
      </c>
      <c r="B179" s="19"/>
      <c r="C179" s="34" t="s">
        <v>1305</v>
      </c>
      <c r="D179" s="34" t="s">
        <v>306</v>
      </c>
      <c r="E179" s="34" t="s">
        <v>1156</v>
      </c>
      <c r="F179" s="20" t="s">
        <v>1411</v>
      </c>
    </row>
    <row r="180" spans="1:17" x14ac:dyDescent="0.25">
      <c r="A180" s="86">
        <v>62</v>
      </c>
      <c r="B180" s="19"/>
      <c r="C180" s="19" t="s">
        <v>1437</v>
      </c>
      <c r="D180" s="86" t="s">
        <v>1359</v>
      </c>
      <c r="E180" s="132" t="s">
        <v>1155</v>
      </c>
      <c r="F180" s="20" t="s">
        <v>1438</v>
      </c>
    </row>
    <row r="181" spans="1:17" x14ac:dyDescent="0.25">
      <c r="A181" s="5">
        <v>61</v>
      </c>
      <c r="B181" s="29" t="s">
        <v>218</v>
      </c>
      <c r="C181" s="6" t="s">
        <v>172</v>
      </c>
      <c r="D181" s="6" t="s">
        <v>294</v>
      </c>
      <c r="E181" s="35" t="s">
        <v>1156</v>
      </c>
      <c r="F181" s="5" t="s">
        <v>351</v>
      </c>
      <c r="G181" s="4"/>
    </row>
    <row r="182" spans="1:17" x14ac:dyDescent="0.25">
      <c r="A182" s="28">
        <v>61</v>
      </c>
      <c r="B182" s="19" t="s">
        <v>218</v>
      </c>
      <c r="C182" s="27" t="s">
        <v>22</v>
      </c>
      <c r="D182" s="19" t="s">
        <v>269</v>
      </c>
      <c r="E182" s="34" t="s">
        <v>1155</v>
      </c>
      <c r="F182" s="20" t="s">
        <v>1164</v>
      </c>
      <c r="G182" s="19"/>
    </row>
    <row r="183" spans="1:17" x14ac:dyDescent="0.25">
      <c r="A183" s="28">
        <v>61</v>
      </c>
      <c r="B183" s="27"/>
      <c r="C183" s="27" t="s">
        <v>62</v>
      </c>
      <c r="D183" s="27" t="s">
        <v>339</v>
      </c>
      <c r="E183" s="32" t="s">
        <v>1155</v>
      </c>
      <c r="F183" s="28" t="s">
        <v>407</v>
      </c>
      <c r="G183" s="4"/>
    </row>
    <row r="184" spans="1:17" x14ac:dyDescent="0.25">
      <c r="A184" s="5">
        <v>61</v>
      </c>
      <c r="B184" s="29"/>
      <c r="C184" s="6" t="s">
        <v>172</v>
      </c>
      <c r="D184" s="6" t="s">
        <v>285</v>
      </c>
      <c r="E184" s="35" t="s">
        <v>1156</v>
      </c>
      <c r="F184" s="5" t="s">
        <v>323</v>
      </c>
      <c r="G184" s="4"/>
    </row>
    <row r="185" spans="1:17" x14ac:dyDescent="0.25">
      <c r="A185" s="5">
        <v>61</v>
      </c>
      <c r="B185" s="29"/>
      <c r="C185" s="6" t="s">
        <v>170</v>
      </c>
      <c r="D185" s="6" t="s">
        <v>280</v>
      </c>
      <c r="E185" s="35" t="s">
        <v>1156</v>
      </c>
      <c r="F185" s="5" t="s">
        <v>347</v>
      </c>
      <c r="G185" s="4"/>
    </row>
    <row r="186" spans="1:17" x14ac:dyDescent="0.25">
      <c r="A186" s="5">
        <v>61</v>
      </c>
      <c r="B186" s="29"/>
      <c r="C186" s="6" t="s">
        <v>163</v>
      </c>
      <c r="D186" s="6" t="s">
        <v>256</v>
      </c>
      <c r="E186" s="35" t="s">
        <v>1155</v>
      </c>
      <c r="F186" s="5" t="s">
        <v>901</v>
      </c>
      <c r="G186" s="4"/>
    </row>
    <row r="187" spans="1:17" x14ac:dyDescent="0.25">
      <c r="A187" s="5">
        <v>61</v>
      </c>
      <c r="B187" s="29"/>
      <c r="C187" s="6" t="s">
        <v>172</v>
      </c>
      <c r="D187" s="6" t="s">
        <v>276</v>
      </c>
      <c r="E187" s="35" t="s">
        <v>1155</v>
      </c>
      <c r="F187" s="5" t="s">
        <v>277</v>
      </c>
      <c r="G187" s="4"/>
    </row>
    <row r="188" spans="1:17" x14ac:dyDescent="0.25">
      <c r="A188" s="86">
        <v>61</v>
      </c>
      <c r="B188" s="19"/>
      <c r="C188" s="19" t="s">
        <v>1442</v>
      </c>
      <c r="D188" s="86" t="s">
        <v>245</v>
      </c>
      <c r="E188" s="132" t="s">
        <v>1155</v>
      </c>
      <c r="F188" s="20" t="s">
        <v>1444</v>
      </c>
    </row>
    <row r="189" spans="1:17" x14ac:dyDescent="0.25">
      <c r="A189" s="86">
        <v>61</v>
      </c>
      <c r="B189" s="19"/>
      <c r="C189" s="19" t="s">
        <v>1445</v>
      </c>
      <c r="D189" s="86" t="s">
        <v>1271</v>
      </c>
      <c r="E189" s="132" t="s">
        <v>1156</v>
      </c>
      <c r="F189" s="20" t="s">
        <v>1455</v>
      </c>
    </row>
    <row r="190" spans="1:17" x14ac:dyDescent="0.25">
      <c r="A190" s="28">
        <v>60</v>
      </c>
      <c r="B190" s="27" t="s">
        <v>218</v>
      </c>
      <c r="C190" s="27" t="s">
        <v>59</v>
      </c>
      <c r="D190" s="27" t="s">
        <v>278</v>
      </c>
      <c r="E190" s="32" t="s">
        <v>1156</v>
      </c>
      <c r="F190" s="28" t="s">
        <v>279</v>
      </c>
      <c r="G190" s="4"/>
    </row>
    <row r="191" spans="1:17" x14ac:dyDescent="0.25">
      <c r="A191" s="28">
        <v>60</v>
      </c>
      <c r="B191" s="27"/>
      <c r="C191" s="27" t="s">
        <v>136</v>
      </c>
      <c r="D191" s="27" t="s">
        <v>419</v>
      </c>
      <c r="E191" s="32" t="s">
        <v>1156</v>
      </c>
      <c r="F191" s="28" t="s">
        <v>420</v>
      </c>
      <c r="G191" s="4"/>
    </row>
    <row r="192" spans="1:17" x14ac:dyDescent="0.25">
      <c r="A192" s="28">
        <v>60</v>
      </c>
      <c r="B192" s="27"/>
      <c r="C192" s="27" t="s">
        <v>193</v>
      </c>
      <c r="D192" s="27" t="s">
        <v>215</v>
      </c>
      <c r="E192" s="32" t="s">
        <v>1156</v>
      </c>
      <c r="F192" s="28" t="s">
        <v>217</v>
      </c>
      <c r="G192" s="4"/>
    </row>
    <row r="193" spans="1:17" x14ac:dyDescent="0.25">
      <c r="A193" s="28">
        <v>60</v>
      </c>
      <c r="B193" s="27"/>
      <c r="C193" s="27" t="s">
        <v>118</v>
      </c>
      <c r="D193" s="27" t="s">
        <v>227</v>
      </c>
      <c r="E193" s="32" t="s">
        <v>1156</v>
      </c>
      <c r="F193" s="28" t="s">
        <v>902</v>
      </c>
      <c r="G193" s="4"/>
    </row>
    <row r="194" spans="1:17" x14ac:dyDescent="0.25">
      <c r="A194" s="28">
        <v>60</v>
      </c>
      <c r="B194" s="27"/>
      <c r="C194" s="27" t="s">
        <v>172</v>
      </c>
      <c r="D194" s="27" t="s">
        <v>258</v>
      </c>
      <c r="E194" s="32" t="s">
        <v>1155</v>
      </c>
      <c r="F194" s="28" t="s">
        <v>259</v>
      </c>
      <c r="G194" s="4"/>
    </row>
    <row r="195" spans="1:17" x14ac:dyDescent="0.25">
      <c r="A195" s="28">
        <v>60</v>
      </c>
      <c r="B195" s="27"/>
      <c r="C195" s="27" t="s">
        <v>163</v>
      </c>
      <c r="D195" s="27" t="s">
        <v>237</v>
      </c>
      <c r="E195" s="32" t="s">
        <v>1156</v>
      </c>
      <c r="F195" s="28" t="s">
        <v>266</v>
      </c>
      <c r="G195" s="4"/>
    </row>
    <row r="196" spans="1:17" x14ac:dyDescent="0.25">
      <c r="A196" s="28">
        <v>60</v>
      </c>
      <c r="B196" s="19"/>
      <c r="C196" s="17" t="s">
        <v>1118</v>
      </c>
      <c r="D196" s="27" t="s">
        <v>285</v>
      </c>
      <c r="E196" s="32" t="s">
        <v>1156</v>
      </c>
      <c r="F196" s="28" t="s">
        <v>1183</v>
      </c>
      <c r="G196" s="19"/>
    </row>
    <row r="197" spans="1:17" x14ac:dyDescent="0.25">
      <c r="A197" s="28">
        <v>60</v>
      </c>
      <c r="B197" s="19"/>
      <c r="C197" s="27" t="s">
        <v>163</v>
      </c>
      <c r="D197" s="27" t="s">
        <v>1192</v>
      </c>
      <c r="E197" s="37" t="s">
        <v>1155</v>
      </c>
      <c r="F197" s="28" t="s">
        <v>1193</v>
      </c>
      <c r="G197" s="19"/>
    </row>
    <row r="198" spans="1:17" x14ac:dyDescent="0.25">
      <c r="A198" s="28">
        <v>60</v>
      </c>
      <c r="B198" s="19"/>
      <c r="C198" s="27" t="s">
        <v>22</v>
      </c>
      <c r="D198" s="27" t="s">
        <v>410</v>
      </c>
      <c r="E198" s="32" t="s">
        <v>1156</v>
      </c>
      <c r="F198" s="28" t="s">
        <v>1229</v>
      </c>
      <c r="G198" s="19"/>
    </row>
    <row r="199" spans="1:17" x14ac:dyDescent="0.25">
      <c r="A199" s="20">
        <v>60</v>
      </c>
      <c r="B199" s="19"/>
      <c r="C199" s="34" t="s">
        <v>22</v>
      </c>
      <c r="D199" s="34" t="s">
        <v>1313</v>
      </c>
      <c r="E199" s="32" t="s">
        <v>1156</v>
      </c>
      <c r="F199" s="20" t="s">
        <v>1314</v>
      </c>
    </row>
    <row r="200" spans="1:17" x14ac:dyDescent="0.25">
      <c r="A200" s="20">
        <v>60</v>
      </c>
      <c r="B200" s="19"/>
      <c r="C200" s="34" t="s">
        <v>22</v>
      </c>
      <c r="D200" s="19" t="s">
        <v>1404</v>
      </c>
      <c r="E200" s="19" t="s">
        <v>1155</v>
      </c>
      <c r="F200" s="20" t="s">
        <v>1405</v>
      </c>
    </row>
    <row r="201" spans="1:17" x14ac:dyDescent="0.25">
      <c r="A201" s="28">
        <v>59</v>
      </c>
      <c r="B201" s="27" t="s">
        <v>218</v>
      </c>
      <c r="C201" s="27" t="s">
        <v>154</v>
      </c>
      <c r="D201" s="27" t="s">
        <v>285</v>
      </c>
      <c r="E201" s="32" t="s">
        <v>1156</v>
      </c>
      <c r="F201" s="28" t="s">
        <v>286</v>
      </c>
      <c r="G201" s="4"/>
    </row>
    <row r="202" spans="1:17" x14ac:dyDescent="0.25">
      <c r="A202" s="20">
        <v>59</v>
      </c>
      <c r="B202" s="19" t="s">
        <v>218</v>
      </c>
      <c r="C202" s="19" t="s">
        <v>1144</v>
      </c>
      <c r="D202" s="19" t="s">
        <v>822</v>
      </c>
      <c r="E202" s="19" t="s">
        <v>1156</v>
      </c>
      <c r="F202" s="20" t="s">
        <v>1273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x14ac:dyDescent="0.25">
      <c r="A203" s="5">
        <v>59</v>
      </c>
      <c r="B203" s="29"/>
      <c r="C203" s="6" t="s">
        <v>44</v>
      </c>
      <c r="D203" s="6" t="s">
        <v>890</v>
      </c>
      <c r="E203" s="35" t="s">
        <v>1156</v>
      </c>
      <c r="F203" s="5" t="s">
        <v>432</v>
      </c>
      <c r="G203" s="4"/>
    </row>
    <row r="204" spans="1:17" x14ac:dyDescent="0.25">
      <c r="A204" s="28">
        <v>59</v>
      </c>
      <c r="B204" s="27"/>
      <c r="C204" s="27" t="s">
        <v>172</v>
      </c>
      <c r="D204" s="27" t="s">
        <v>223</v>
      </c>
      <c r="E204" s="32" t="s">
        <v>1155</v>
      </c>
      <c r="F204" s="28" t="s">
        <v>847</v>
      </c>
      <c r="G204" s="4"/>
    </row>
    <row r="205" spans="1:17" x14ac:dyDescent="0.25">
      <c r="A205" s="28">
        <v>59</v>
      </c>
      <c r="B205" s="27"/>
      <c r="C205" s="27" t="s">
        <v>154</v>
      </c>
      <c r="D205" s="27" t="s">
        <v>352</v>
      </c>
      <c r="E205" s="32" t="s">
        <v>1156</v>
      </c>
      <c r="F205" s="28" t="s">
        <v>353</v>
      </c>
      <c r="G205" s="4"/>
    </row>
    <row r="206" spans="1:17" x14ac:dyDescent="0.25">
      <c r="A206" s="28">
        <v>59</v>
      </c>
      <c r="B206" s="27"/>
      <c r="C206" s="27" t="s">
        <v>22</v>
      </c>
      <c r="D206" s="27" t="s">
        <v>247</v>
      </c>
      <c r="E206" s="32" t="s">
        <v>1156</v>
      </c>
      <c r="F206" s="28" t="s">
        <v>248</v>
      </c>
      <c r="G206" s="4"/>
    </row>
    <row r="207" spans="1:17" x14ac:dyDescent="0.25">
      <c r="A207" s="28">
        <v>59</v>
      </c>
      <c r="B207" s="19"/>
      <c r="C207" s="27" t="s">
        <v>80</v>
      </c>
      <c r="D207" s="19" t="s">
        <v>1181</v>
      </c>
      <c r="E207" s="34" t="s">
        <v>1155</v>
      </c>
      <c r="F207" s="20" t="s">
        <v>1182</v>
      </c>
      <c r="G207" s="19"/>
    </row>
    <row r="208" spans="1:17" x14ac:dyDescent="0.25">
      <c r="A208" s="28">
        <v>59</v>
      </c>
      <c r="B208" s="19"/>
      <c r="C208" s="27" t="s">
        <v>979</v>
      </c>
      <c r="D208" s="27" t="s">
        <v>247</v>
      </c>
      <c r="E208" s="32" t="s">
        <v>1156</v>
      </c>
      <c r="F208" s="28" t="s">
        <v>1200</v>
      </c>
      <c r="G208" s="19"/>
    </row>
    <row r="209" spans="1:7" x14ac:dyDescent="0.25">
      <c r="A209" s="28">
        <v>58</v>
      </c>
      <c r="B209" s="27" t="s">
        <v>218</v>
      </c>
      <c r="C209" s="27" t="s">
        <v>59</v>
      </c>
      <c r="D209" s="27" t="s">
        <v>344</v>
      </c>
      <c r="E209" s="32" t="s">
        <v>1155</v>
      </c>
      <c r="F209" s="28" t="s">
        <v>462</v>
      </c>
      <c r="G209" s="4"/>
    </row>
    <row r="210" spans="1:7" x14ac:dyDescent="0.25">
      <c r="A210" s="28">
        <v>58</v>
      </c>
      <c r="B210" s="27"/>
      <c r="C210" s="27" t="s">
        <v>128</v>
      </c>
      <c r="D210" s="27" t="s">
        <v>280</v>
      </c>
      <c r="E210" s="32" t="s">
        <v>1156</v>
      </c>
      <c r="F210" s="28" t="s">
        <v>281</v>
      </c>
      <c r="G210" s="4"/>
    </row>
    <row r="211" spans="1:7" x14ac:dyDescent="0.25">
      <c r="A211" s="28">
        <v>58</v>
      </c>
      <c r="B211" s="27"/>
      <c r="C211" s="27" t="s">
        <v>66</v>
      </c>
      <c r="D211" s="27" t="s">
        <v>239</v>
      </c>
      <c r="E211" s="32" t="s">
        <v>1155</v>
      </c>
      <c r="F211" s="28" t="s">
        <v>240</v>
      </c>
      <c r="G211" s="4"/>
    </row>
    <row r="212" spans="1:7" x14ac:dyDescent="0.25">
      <c r="A212" s="28">
        <v>58</v>
      </c>
      <c r="B212" s="27"/>
      <c r="C212" s="27" t="s">
        <v>62</v>
      </c>
      <c r="D212" s="27" t="s">
        <v>891</v>
      </c>
      <c r="E212" s="32" t="s">
        <v>1156</v>
      </c>
      <c r="F212" s="28" t="s">
        <v>812</v>
      </c>
      <c r="G212" s="4"/>
    </row>
    <row r="213" spans="1:7" x14ac:dyDescent="0.25">
      <c r="A213" s="28">
        <v>58</v>
      </c>
      <c r="B213" s="27"/>
      <c r="C213" s="27" t="s">
        <v>62</v>
      </c>
      <c r="D213" s="27" t="s">
        <v>288</v>
      </c>
      <c r="E213" s="32" t="s">
        <v>1155</v>
      </c>
      <c r="F213" s="28" t="s">
        <v>409</v>
      </c>
      <c r="G213" s="4"/>
    </row>
    <row r="214" spans="1:7" x14ac:dyDescent="0.25">
      <c r="A214" s="28">
        <v>58</v>
      </c>
      <c r="B214" s="27"/>
      <c r="C214" s="27" t="s">
        <v>69</v>
      </c>
      <c r="D214" s="27" t="s">
        <v>423</v>
      </c>
      <c r="E214" s="32" t="s">
        <v>1155</v>
      </c>
      <c r="F214" s="28" t="s">
        <v>372</v>
      </c>
      <c r="G214" s="4"/>
    </row>
    <row r="215" spans="1:7" x14ac:dyDescent="0.25">
      <c r="A215" s="28">
        <v>58</v>
      </c>
      <c r="B215" s="19"/>
      <c r="C215" s="27" t="s">
        <v>80</v>
      </c>
      <c r="D215" s="27" t="s">
        <v>891</v>
      </c>
      <c r="E215" s="32" t="s">
        <v>1156</v>
      </c>
      <c r="F215" s="28" t="s">
        <v>1201</v>
      </c>
      <c r="G215" s="19"/>
    </row>
    <row r="216" spans="1:7" x14ac:dyDescent="0.25">
      <c r="A216" s="28">
        <v>58</v>
      </c>
      <c r="B216" s="19"/>
      <c r="C216" s="27" t="s">
        <v>154</v>
      </c>
      <c r="D216" s="19" t="s">
        <v>245</v>
      </c>
      <c r="E216" s="34" t="s">
        <v>1155</v>
      </c>
      <c r="F216" s="20" t="s">
        <v>1210</v>
      </c>
      <c r="G216" s="19"/>
    </row>
    <row r="217" spans="1:7" x14ac:dyDescent="0.25">
      <c r="A217" s="28">
        <v>57</v>
      </c>
      <c r="B217" s="27" t="s">
        <v>218</v>
      </c>
      <c r="C217" s="27" t="s">
        <v>26</v>
      </c>
      <c r="D217" s="27" t="s">
        <v>312</v>
      </c>
      <c r="E217" s="32" t="s">
        <v>1156</v>
      </c>
      <c r="F217" s="28" t="s">
        <v>903</v>
      </c>
      <c r="G217" s="4"/>
    </row>
    <row r="218" spans="1:7" x14ac:dyDescent="0.25">
      <c r="A218" s="28">
        <v>57</v>
      </c>
      <c r="B218" s="27" t="s">
        <v>218</v>
      </c>
      <c r="C218" s="27" t="s">
        <v>159</v>
      </c>
      <c r="D218" s="27" t="s">
        <v>220</v>
      </c>
      <c r="E218" s="32" t="s">
        <v>1155</v>
      </c>
      <c r="F218" s="28" t="s">
        <v>320</v>
      </c>
      <c r="G218" s="4"/>
    </row>
    <row r="219" spans="1:7" x14ac:dyDescent="0.25">
      <c r="A219" s="28">
        <v>57</v>
      </c>
      <c r="B219" s="27" t="s">
        <v>218</v>
      </c>
      <c r="C219" s="27" t="s">
        <v>69</v>
      </c>
      <c r="D219" s="27" t="s">
        <v>290</v>
      </c>
      <c r="E219" s="32" t="s">
        <v>1155</v>
      </c>
      <c r="F219" s="28" t="s">
        <v>293</v>
      </c>
      <c r="G219" s="4"/>
    </row>
    <row r="220" spans="1:7" x14ac:dyDescent="0.25">
      <c r="A220" s="28">
        <v>57</v>
      </c>
      <c r="B220" s="27" t="s">
        <v>218</v>
      </c>
      <c r="C220" s="27" t="s">
        <v>101</v>
      </c>
      <c r="D220" s="27" t="s">
        <v>227</v>
      </c>
      <c r="E220" s="32" t="s">
        <v>1156</v>
      </c>
      <c r="F220" s="28" t="s">
        <v>416</v>
      </c>
      <c r="G220" s="4"/>
    </row>
    <row r="221" spans="1:7" x14ac:dyDescent="0.25">
      <c r="A221" s="28">
        <v>57</v>
      </c>
      <c r="B221" s="27" t="s">
        <v>218</v>
      </c>
      <c r="C221" s="27" t="s">
        <v>44</v>
      </c>
      <c r="D221" s="27" t="s">
        <v>220</v>
      </c>
      <c r="E221" s="32" t="s">
        <v>1156</v>
      </c>
      <c r="F221" s="28" t="s">
        <v>904</v>
      </c>
      <c r="G221" s="4"/>
    </row>
    <row r="222" spans="1:7" x14ac:dyDescent="0.25">
      <c r="A222" s="28">
        <v>57</v>
      </c>
      <c r="B222" s="19" t="s">
        <v>218</v>
      </c>
      <c r="C222" s="27" t="s">
        <v>22</v>
      </c>
      <c r="D222" s="27" t="s">
        <v>1153</v>
      </c>
      <c r="E222" s="32" t="s">
        <v>1155</v>
      </c>
      <c r="F222" s="28" t="s">
        <v>1173</v>
      </c>
      <c r="G222" s="19"/>
    </row>
    <row r="223" spans="1:7" x14ac:dyDescent="0.25">
      <c r="A223" s="28">
        <v>57</v>
      </c>
      <c r="B223" s="27"/>
      <c r="C223" s="27" t="s">
        <v>163</v>
      </c>
      <c r="D223" s="27" t="s">
        <v>232</v>
      </c>
      <c r="E223" s="32" t="s">
        <v>1155</v>
      </c>
      <c r="F223" s="28" t="s">
        <v>491</v>
      </c>
      <c r="G223" s="4"/>
    </row>
    <row r="224" spans="1:7" x14ac:dyDescent="0.25">
      <c r="A224" s="28">
        <v>57</v>
      </c>
      <c r="B224" s="27"/>
      <c r="C224" s="27" t="s">
        <v>193</v>
      </c>
      <c r="D224" s="27" t="s">
        <v>225</v>
      </c>
      <c r="E224" s="32" t="s">
        <v>1156</v>
      </c>
      <c r="F224" s="28" t="s">
        <v>226</v>
      </c>
      <c r="G224" s="4"/>
    </row>
    <row r="225" spans="1:17" x14ac:dyDescent="0.25">
      <c r="A225" s="28">
        <v>57</v>
      </c>
      <c r="B225" s="27"/>
      <c r="C225" s="27" t="s">
        <v>172</v>
      </c>
      <c r="D225" s="27" t="s">
        <v>392</v>
      </c>
      <c r="E225" s="32" t="s">
        <v>1156</v>
      </c>
      <c r="F225" s="28" t="s">
        <v>393</v>
      </c>
      <c r="G225" s="4"/>
    </row>
    <row r="226" spans="1:17" x14ac:dyDescent="0.25">
      <c r="A226" s="28">
        <v>57</v>
      </c>
      <c r="B226" s="27"/>
      <c r="C226" s="27" t="s">
        <v>211</v>
      </c>
      <c r="D226" s="27" t="s">
        <v>373</v>
      </c>
      <c r="E226" s="32" t="s">
        <v>1155</v>
      </c>
      <c r="F226" s="28" t="s">
        <v>374</v>
      </c>
      <c r="G226" s="4"/>
    </row>
    <row r="227" spans="1:17" s="19" customFormat="1" ht="15" customHeight="1" x14ac:dyDescent="0.25">
      <c r="A227" s="28">
        <v>57</v>
      </c>
      <c r="B227" s="27"/>
      <c r="C227" s="27" t="s">
        <v>172</v>
      </c>
      <c r="D227" s="27" t="s">
        <v>235</v>
      </c>
      <c r="E227" s="32" t="s">
        <v>1155</v>
      </c>
      <c r="F227" s="28" t="s">
        <v>244</v>
      </c>
      <c r="G227" s="4"/>
      <c r="H227"/>
      <c r="I227"/>
      <c r="J227"/>
      <c r="K227"/>
      <c r="L227"/>
      <c r="M227"/>
      <c r="N227"/>
      <c r="O227"/>
      <c r="P227"/>
      <c r="Q227"/>
    </row>
    <row r="228" spans="1:17" s="19" customFormat="1" ht="15" customHeight="1" x14ac:dyDescent="0.25">
      <c r="A228" s="28">
        <v>57</v>
      </c>
      <c r="C228" s="27" t="s">
        <v>133</v>
      </c>
      <c r="D228" s="19" t="s">
        <v>245</v>
      </c>
      <c r="E228" s="34" t="s">
        <v>1155</v>
      </c>
      <c r="F228" s="20" t="s">
        <v>1210</v>
      </c>
      <c r="H228"/>
      <c r="I228"/>
      <c r="J228"/>
      <c r="K228"/>
      <c r="L228"/>
      <c r="M228"/>
      <c r="N228"/>
      <c r="O228"/>
      <c r="P228"/>
      <c r="Q228"/>
    </row>
    <row r="229" spans="1:17" s="19" customFormat="1" ht="15" customHeight="1" x14ac:dyDescent="0.25">
      <c r="A229" s="20">
        <v>57</v>
      </c>
      <c r="C229" s="34" t="s">
        <v>1144</v>
      </c>
      <c r="D229" s="19" t="s">
        <v>245</v>
      </c>
      <c r="E229" s="34" t="s">
        <v>1156</v>
      </c>
      <c r="F229" s="20" t="s">
        <v>1420</v>
      </c>
      <c r="G229"/>
      <c r="H229"/>
      <c r="I229"/>
      <c r="J229"/>
      <c r="K229"/>
      <c r="L229"/>
      <c r="M229"/>
      <c r="N229"/>
      <c r="O229"/>
      <c r="P229"/>
      <c r="Q229"/>
    </row>
    <row r="230" spans="1:17" s="19" customFormat="1" ht="15" customHeight="1" x14ac:dyDescent="0.25">
      <c r="A230" s="28">
        <v>56</v>
      </c>
      <c r="B230" s="27" t="s">
        <v>218</v>
      </c>
      <c r="C230" s="27" t="s">
        <v>59</v>
      </c>
      <c r="D230" s="27" t="s">
        <v>235</v>
      </c>
      <c r="E230" s="32" t="s">
        <v>1156</v>
      </c>
      <c r="F230" s="28" t="s">
        <v>905</v>
      </c>
      <c r="G230" s="4"/>
      <c r="H230"/>
      <c r="I230"/>
      <c r="J230"/>
      <c r="K230"/>
      <c r="L230"/>
      <c r="M230"/>
      <c r="N230"/>
      <c r="O230"/>
      <c r="P230"/>
      <c r="Q230"/>
    </row>
    <row r="231" spans="1:17" s="19" customFormat="1" ht="15" customHeight="1" x14ac:dyDescent="0.25">
      <c r="A231" s="28">
        <v>56</v>
      </c>
      <c r="B231" s="27"/>
      <c r="C231" s="27" t="s">
        <v>62</v>
      </c>
      <c r="D231" s="27" t="s">
        <v>278</v>
      </c>
      <c r="E231" s="32" t="s">
        <v>1155</v>
      </c>
      <c r="F231" s="28" t="s">
        <v>343</v>
      </c>
      <c r="G231" s="4"/>
      <c r="H231"/>
      <c r="I231"/>
      <c r="J231"/>
      <c r="K231"/>
      <c r="L231"/>
      <c r="M231"/>
      <c r="N231"/>
      <c r="O231"/>
      <c r="P231"/>
      <c r="Q231"/>
    </row>
    <row r="232" spans="1:17" s="19" customFormat="1" ht="15" customHeight="1" x14ac:dyDescent="0.25">
      <c r="A232" s="28">
        <v>56</v>
      </c>
      <c r="B232" s="27"/>
      <c r="C232" s="27" t="s">
        <v>101</v>
      </c>
      <c r="D232" s="27" t="s">
        <v>360</v>
      </c>
      <c r="E232" s="32" t="s">
        <v>1156</v>
      </c>
      <c r="F232" s="28" t="s">
        <v>361</v>
      </c>
      <c r="G232" s="4"/>
      <c r="H232"/>
      <c r="I232"/>
      <c r="J232"/>
      <c r="K232"/>
      <c r="L232"/>
      <c r="M232"/>
      <c r="N232"/>
      <c r="O232"/>
      <c r="P232"/>
      <c r="Q232"/>
    </row>
    <row r="233" spans="1:17" s="19" customFormat="1" ht="15" customHeight="1" x14ac:dyDescent="0.25">
      <c r="A233" s="28">
        <v>56</v>
      </c>
      <c r="B233" s="27"/>
      <c r="C233" s="27" t="s">
        <v>44</v>
      </c>
      <c r="D233" s="27" t="s">
        <v>312</v>
      </c>
      <c r="E233" s="32" t="s">
        <v>1155</v>
      </c>
      <c r="F233" s="28" t="s">
        <v>358</v>
      </c>
      <c r="G233" s="4"/>
      <c r="H233"/>
      <c r="I233"/>
      <c r="J233"/>
      <c r="K233"/>
      <c r="L233"/>
      <c r="M233"/>
      <c r="N233"/>
      <c r="O233"/>
      <c r="P233"/>
      <c r="Q233"/>
    </row>
    <row r="234" spans="1:17" s="19" customFormat="1" ht="15" customHeight="1" x14ac:dyDescent="0.25">
      <c r="A234" s="28">
        <v>56</v>
      </c>
      <c r="C234" s="27" t="s">
        <v>154</v>
      </c>
      <c r="D234" s="27" t="s">
        <v>822</v>
      </c>
      <c r="E234" s="32" t="s">
        <v>1156</v>
      </c>
      <c r="F234" s="28" t="s">
        <v>1163</v>
      </c>
      <c r="H234"/>
      <c r="I234"/>
      <c r="J234"/>
      <c r="K234"/>
      <c r="L234"/>
      <c r="M234"/>
      <c r="N234"/>
      <c r="O234"/>
      <c r="P234"/>
      <c r="Q234"/>
    </row>
    <row r="235" spans="1:17" s="19" customFormat="1" ht="15" customHeight="1" x14ac:dyDescent="0.25">
      <c r="A235" s="28">
        <v>56</v>
      </c>
      <c r="C235" s="27" t="s">
        <v>154</v>
      </c>
      <c r="D235" s="19" t="s">
        <v>466</v>
      </c>
      <c r="E235" s="34" t="s">
        <v>1156</v>
      </c>
      <c r="F235" s="20" t="s">
        <v>1168</v>
      </c>
      <c r="H235"/>
      <c r="I235"/>
      <c r="J235"/>
      <c r="K235"/>
      <c r="L235"/>
      <c r="M235"/>
      <c r="N235"/>
      <c r="O235"/>
      <c r="P235"/>
      <c r="Q235"/>
    </row>
    <row r="236" spans="1:17" s="19" customFormat="1" ht="15" customHeight="1" x14ac:dyDescent="0.2">
      <c r="A236" s="20">
        <v>56</v>
      </c>
      <c r="C236" s="19" t="s">
        <v>1144</v>
      </c>
      <c r="D236" s="19" t="s">
        <v>230</v>
      </c>
      <c r="E236" s="19" t="s">
        <v>1156</v>
      </c>
      <c r="F236" s="20" t="s">
        <v>1267</v>
      </c>
    </row>
    <row r="237" spans="1:17" s="19" customFormat="1" ht="15" customHeight="1" x14ac:dyDescent="0.25">
      <c r="A237" s="28">
        <v>55</v>
      </c>
      <c r="B237" s="27" t="s">
        <v>218</v>
      </c>
      <c r="C237" s="27" t="s">
        <v>26</v>
      </c>
      <c r="D237" s="27" t="s">
        <v>389</v>
      </c>
      <c r="E237" s="32" t="s">
        <v>1156</v>
      </c>
      <c r="F237" s="28" t="s">
        <v>390</v>
      </c>
      <c r="G237" s="4"/>
      <c r="H237"/>
      <c r="I237"/>
      <c r="J237"/>
      <c r="K237"/>
      <c r="L237"/>
      <c r="M237"/>
      <c r="N237"/>
      <c r="O237"/>
      <c r="P237"/>
      <c r="Q237"/>
    </row>
    <row r="238" spans="1:17" s="19" customFormat="1" ht="15" customHeight="1" x14ac:dyDescent="0.25">
      <c r="A238" s="28">
        <v>55</v>
      </c>
      <c r="B238" s="27" t="s">
        <v>218</v>
      </c>
      <c r="C238" s="27" t="s">
        <v>59</v>
      </c>
      <c r="D238" s="27" t="s">
        <v>223</v>
      </c>
      <c r="E238" s="32" t="s">
        <v>1156</v>
      </c>
      <c r="F238" s="28" t="s">
        <v>418</v>
      </c>
      <c r="G238" s="4"/>
      <c r="H238"/>
      <c r="I238"/>
      <c r="J238"/>
      <c r="K238"/>
      <c r="L238"/>
      <c r="M238"/>
      <c r="N238"/>
      <c r="O238"/>
      <c r="P238"/>
      <c r="Q238"/>
    </row>
    <row r="239" spans="1:17" s="19" customFormat="1" ht="15" customHeight="1" x14ac:dyDescent="0.25">
      <c r="A239" s="28">
        <v>55</v>
      </c>
      <c r="B239" s="27" t="s">
        <v>218</v>
      </c>
      <c r="C239" s="27" t="s">
        <v>154</v>
      </c>
      <c r="D239" s="27" t="s">
        <v>263</v>
      </c>
      <c r="E239" s="32" t="s">
        <v>1155</v>
      </c>
      <c r="F239" s="28" t="s">
        <v>415</v>
      </c>
      <c r="G239" s="4"/>
      <c r="H239"/>
      <c r="I239"/>
      <c r="J239"/>
      <c r="K239"/>
      <c r="L239"/>
      <c r="M239"/>
      <c r="N239"/>
      <c r="O239"/>
      <c r="P239"/>
      <c r="Q239"/>
    </row>
    <row r="240" spans="1:17" s="19" customFormat="1" ht="15" customHeight="1" x14ac:dyDescent="0.25">
      <c r="A240" s="28">
        <v>55</v>
      </c>
      <c r="B240" s="27"/>
      <c r="C240" s="27" t="s">
        <v>59</v>
      </c>
      <c r="D240" s="27" t="s">
        <v>227</v>
      </c>
      <c r="E240" s="32" t="s">
        <v>1156</v>
      </c>
      <c r="F240" s="28" t="s">
        <v>317</v>
      </c>
      <c r="G240" s="4"/>
      <c r="H240"/>
      <c r="I240"/>
      <c r="J240"/>
      <c r="K240"/>
      <c r="L240"/>
      <c r="M240"/>
      <c r="N240"/>
      <c r="O240"/>
      <c r="P240"/>
      <c r="Q240"/>
    </row>
    <row r="241" spans="1:17" s="19" customFormat="1" ht="15" customHeight="1" x14ac:dyDescent="0.25">
      <c r="A241" s="28">
        <v>55</v>
      </c>
      <c r="B241" s="27"/>
      <c r="C241" s="27" t="s">
        <v>59</v>
      </c>
      <c r="D241" s="27" t="s">
        <v>306</v>
      </c>
      <c r="E241" s="32" t="s">
        <v>1155</v>
      </c>
      <c r="F241" s="28" t="s">
        <v>801</v>
      </c>
      <c r="G241" s="4"/>
      <c r="H241"/>
      <c r="I241"/>
      <c r="J241"/>
      <c r="K241"/>
      <c r="L241"/>
      <c r="M241"/>
      <c r="N241"/>
      <c r="O241"/>
      <c r="P241"/>
      <c r="Q241"/>
    </row>
    <row r="242" spans="1:17" s="19" customFormat="1" ht="15" customHeight="1" x14ac:dyDescent="0.25">
      <c r="A242" s="28">
        <v>55</v>
      </c>
      <c r="B242" s="27"/>
      <c r="C242" s="27" t="s">
        <v>59</v>
      </c>
      <c r="D242" s="27" t="s">
        <v>339</v>
      </c>
      <c r="E242" s="32" t="s">
        <v>1156</v>
      </c>
      <c r="F242" s="28" t="s">
        <v>340</v>
      </c>
      <c r="G242" s="4"/>
      <c r="H242"/>
      <c r="I242"/>
      <c r="J242"/>
      <c r="K242"/>
      <c r="L242"/>
      <c r="M242"/>
      <c r="N242"/>
      <c r="O242"/>
      <c r="P242"/>
      <c r="Q242"/>
    </row>
    <row r="243" spans="1:17" s="19" customFormat="1" ht="15" customHeight="1" x14ac:dyDescent="0.25">
      <c r="A243" s="28">
        <v>55</v>
      </c>
      <c r="B243" s="27"/>
      <c r="C243" s="27" t="s">
        <v>118</v>
      </c>
      <c r="D243" s="27" t="s">
        <v>288</v>
      </c>
      <c r="E243" s="32" t="s">
        <v>1156</v>
      </c>
      <c r="F243" s="28" t="s">
        <v>366</v>
      </c>
      <c r="G243" s="4"/>
      <c r="H243"/>
      <c r="I243"/>
      <c r="J243"/>
      <c r="K243"/>
      <c r="L243"/>
      <c r="M243"/>
      <c r="N243"/>
      <c r="O243"/>
      <c r="P243"/>
      <c r="Q243"/>
    </row>
    <row r="244" spans="1:17" s="19" customFormat="1" ht="15" customHeight="1" x14ac:dyDescent="0.25">
      <c r="A244" s="28">
        <v>55</v>
      </c>
      <c r="B244" s="27"/>
      <c r="C244" s="27" t="s">
        <v>163</v>
      </c>
      <c r="D244" s="27" t="s">
        <v>215</v>
      </c>
      <c r="E244" s="32" t="s">
        <v>1155</v>
      </c>
      <c r="F244" s="28" t="s">
        <v>301</v>
      </c>
      <c r="G244" s="4"/>
      <c r="H244"/>
      <c r="I244"/>
      <c r="J244"/>
      <c r="K244"/>
      <c r="L244"/>
      <c r="M244"/>
      <c r="N244"/>
      <c r="O244"/>
      <c r="P244"/>
      <c r="Q244"/>
    </row>
    <row r="245" spans="1:17" s="19" customFormat="1" ht="15" customHeight="1" x14ac:dyDescent="0.25">
      <c r="A245" s="28">
        <v>55</v>
      </c>
      <c r="B245" s="27"/>
      <c r="C245" s="27" t="s">
        <v>172</v>
      </c>
      <c r="D245" s="27" t="s">
        <v>891</v>
      </c>
      <c r="E245" s="32" t="s">
        <v>1156</v>
      </c>
      <c r="F245" s="28" t="s">
        <v>371</v>
      </c>
      <c r="G245" s="4"/>
      <c r="H245"/>
      <c r="I245"/>
      <c r="J245"/>
      <c r="K245"/>
      <c r="L245"/>
      <c r="M245"/>
      <c r="N245"/>
      <c r="O245"/>
      <c r="P245"/>
      <c r="Q245"/>
    </row>
    <row r="246" spans="1:17" s="19" customFormat="1" ht="15" customHeight="1" x14ac:dyDescent="0.25">
      <c r="A246" s="28">
        <v>55</v>
      </c>
      <c r="B246" s="27"/>
      <c r="C246" s="27" t="s">
        <v>163</v>
      </c>
      <c r="D246" s="27" t="s">
        <v>285</v>
      </c>
      <c r="E246" s="32" t="s">
        <v>1156</v>
      </c>
      <c r="F246" s="28" t="s">
        <v>286</v>
      </c>
      <c r="G246" s="4"/>
      <c r="H246"/>
      <c r="I246"/>
      <c r="J246"/>
      <c r="K246"/>
      <c r="L246"/>
      <c r="M246"/>
      <c r="N246"/>
      <c r="O246"/>
      <c r="P246"/>
      <c r="Q246"/>
    </row>
    <row r="247" spans="1:17" s="19" customFormat="1" ht="15" customHeight="1" x14ac:dyDescent="0.25">
      <c r="A247" s="28">
        <v>55</v>
      </c>
      <c r="B247" s="27"/>
      <c r="C247" s="27" t="s">
        <v>172</v>
      </c>
      <c r="D247" s="27" t="s">
        <v>321</v>
      </c>
      <c r="E247" s="32" t="s">
        <v>1155</v>
      </c>
      <c r="F247" s="28" t="s">
        <v>322</v>
      </c>
      <c r="G247" s="4"/>
      <c r="H247"/>
      <c r="I247"/>
      <c r="J247"/>
      <c r="K247"/>
      <c r="L247"/>
      <c r="M247"/>
      <c r="N247"/>
      <c r="O247"/>
      <c r="P247"/>
      <c r="Q247"/>
    </row>
    <row r="248" spans="1:17" s="19" customFormat="1" ht="15" customHeight="1" x14ac:dyDescent="0.25">
      <c r="A248" s="28">
        <v>55</v>
      </c>
      <c r="B248" s="27"/>
      <c r="C248" s="27" t="s">
        <v>179</v>
      </c>
      <c r="D248" s="27" t="s">
        <v>269</v>
      </c>
      <c r="E248" s="32" t="s">
        <v>1156</v>
      </c>
      <c r="F248" s="28" t="s">
        <v>359</v>
      </c>
      <c r="G248" s="4"/>
      <c r="H248"/>
      <c r="I248"/>
      <c r="J248"/>
      <c r="K248"/>
      <c r="L248"/>
      <c r="M248"/>
      <c r="N248"/>
      <c r="O248"/>
      <c r="P248"/>
      <c r="Q248"/>
    </row>
    <row r="249" spans="1:17" s="19" customFormat="1" ht="15" customHeight="1" x14ac:dyDescent="0.25">
      <c r="A249" s="20">
        <v>54</v>
      </c>
      <c r="B249" s="32" t="s">
        <v>218</v>
      </c>
      <c r="C249" s="19" t="s">
        <v>44</v>
      </c>
      <c r="D249" s="34" t="s">
        <v>1311</v>
      </c>
      <c r="E249" s="32" t="s">
        <v>1156</v>
      </c>
      <c r="F249" s="20" t="s">
        <v>1312</v>
      </c>
      <c r="G249"/>
      <c r="H249"/>
      <c r="I249"/>
      <c r="J249"/>
      <c r="K249"/>
      <c r="L249"/>
      <c r="M249"/>
      <c r="N249"/>
      <c r="O249"/>
      <c r="P249"/>
      <c r="Q249"/>
    </row>
    <row r="250" spans="1:17" s="19" customFormat="1" ht="15" customHeight="1" x14ac:dyDescent="0.25">
      <c r="A250" s="28">
        <v>54</v>
      </c>
      <c r="B250" s="27"/>
      <c r="C250" s="27" t="s">
        <v>128</v>
      </c>
      <c r="D250" s="27" t="s">
        <v>298</v>
      </c>
      <c r="E250" s="32" t="s">
        <v>1156</v>
      </c>
      <c r="F250" s="28" t="s">
        <v>299</v>
      </c>
      <c r="G250" s="4"/>
      <c r="H250"/>
      <c r="I250"/>
      <c r="J250"/>
      <c r="K250"/>
      <c r="L250"/>
      <c r="M250"/>
      <c r="N250"/>
      <c r="O250"/>
      <c r="P250"/>
      <c r="Q250"/>
    </row>
    <row r="251" spans="1:17" s="19" customFormat="1" ht="15" customHeight="1" x14ac:dyDescent="0.25">
      <c r="A251" s="28">
        <v>54</v>
      </c>
      <c r="B251" s="27"/>
      <c r="C251" s="27" t="s">
        <v>159</v>
      </c>
      <c r="D251" s="27" t="s">
        <v>245</v>
      </c>
      <c r="E251" s="32" t="s">
        <v>1156</v>
      </c>
      <c r="F251" s="28" t="s">
        <v>391</v>
      </c>
      <c r="G251" s="4"/>
      <c r="H251"/>
      <c r="I251"/>
      <c r="J251"/>
      <c r="K251"/>
      <c r="L251"/>
      <c r="M251"/>
      <c r="N251"/>
      <c r="O251"/>
      <c r="P251"/>
      <c r="Q251"/>
    </row>
    <row r="252" spans="1:17" s="19" customFormat="1" ht="15" customHeight="1" x14ac:dyDescent="0.25">
      <c r="A252" s="28">
        <v>54</v>
      </c>
      <c r="B252" s="27"/>
      <c r="C252" s="27" t="s">
        <v>163</v>
      </c>
      <c r="D252" s="27" t="s">
        <v>245</v>
      </c>
      <c r="E252" s="32" t="s">
        <v>1155</v>
      </c>
      <c r="F252" s="28" t="s">
        <v>906</v>
      </c>
      <c r="G252" s="4"/>
      <c r="H252"/>
      <c r="I252"/>
      <c r="J252"/>
      <c r="K252"/>
      <c r="L252"/>
      <c r="M252"/>
      <c r="N252"/>
      <c r="O252"/>
      <c r="P252"/>
      <c r="Q252"/>
    </row>
    <row r="253" spans="1:17" s="19" customFormat="1" ht="15.75" customHeight="1" x14ac:dyDescent="0.25">
      <c r="A253" s="28">
        <v>54</v>
      </c>
      <c r="B253" s="27"/>
      <c r="C253" s="27" t="s">
        <v>172</v>
      </c>
      <c r="D253" s="27" t="s">
        <v>249</v>
      </c>
      <c r="E253" s="32" t="s">
        <v>1155</v>
      </c>
      <c r="F253" s="28" t="s">
        <v>369</v>
      </c>
      <c r="G253" s="4"/>
      <c r="H253"/>
      <c r="I253"/>
      <c r="J253"/>
      <c r="K253"/>
      <c r="L253"/>
      <c r="M253"/>
      <c r="N253"/>
      <c r="O253"/>
      <c r="P253"/>
      <c r="Q253"/>
    </row>
    <row r="254" spans="1:17" s="19" customFormat="1" ht="15.75" customHeight="1" x14ac:dyDescent="0.25">
      <c r="A254" s="5">
        <v>54</v>
      </c>
      <c r="B254" s="29"/>
      <c r="C254" s="6" t="s">
        <v>62</v>
      </c>
      <c r="D254" s="6" t="s">
        <v>285</v>
      </c>
      <c r="E254" s="35" t="s">
        <v>1155</v>
      </c>
      <c r="F254" s="5" t="s">
        <v>305</v>
      </c>
      <c r="G254" s="4"/>
      <c r="H254"/>
      <c r="I254"/>
      <c r="J254"/>
      <c r="K254"/>
      <c r="L254"/>
      <c r="M254"/>
      <c r="N254"/>
      <c r="O254"/>
      <c r="P254"/>
      <c r="Q254"/>
    </row>
    <row r="255" spans="1:17" s="19" customFormat="1" ht="15" customHeight="1" x14ac:dyDescent="0.25">
      <c r="A255" s="28">
        <v>54</v>
      </c>
      <c r="B255" s="27"/>
      <c r="C255" s="27" t="s">
        <v>163</v>
      </c>
      <c r="D255" s="27" t="s">
        <v>285</v>
      </c>
      <c r="E255" s="32" t="s">
        <v>1155</v>
      </c>
      <c r="F255" s="28" t="s">
        <v>370</v>
      </c>
      <c r="G255" s="4"/>
      <c r="H255"/>
      <c r="I255"/>
      <c r="J255"/>
      <c r="K255"/>
      <c r="L255"/>
      <c r="M255"/>
      <c r="N255"/>
      <c r="O255"/>
      <c r="P255"/>
      <c r="Q255"/>
    </row>
    <row r="256" spans="1:17" s="19" customFormat="1" ht="15" customHeight="1" x14ac:dyDescent="0.25">
      <c r="A256" s="28">
        <v>54</v>
      </c>
      <c r="B256" s="27"/>
      <c r="C256" s="27" t="s">
        <v>172</v>
      </c>
      <c r="D256" s="27" t="s">
        <v>290</v>
      </c>
      <c r="E256" s="32" t="s">
        <v>1155</v>
      </c>
      <c r="F256" s="28" t="s">
        <v>517</v>
      </c>
      <c r="G256" s="4"/>
      <c r="H256"/>
      <c r="I256"/>
      <c r="J256"/>
      <c r="K256"/>
      <c r="L256"/>
      <c r="M256"/>
      <c r="N256"/>
      <c r="O256"/>
      <c r="P256"/>
      <c r="Q256"/>
    </row>
    <row r="257" spans="1:17" s="19" customFormat="1" ht="15" customHeight="1" x14ac:dyDescent="0.25">
      <c r="A257" s="28">
        <v>54</v>
      </c>
      <c r="B257" s="27"/>
      <c r="C257" s="27" t="s">
        <v>163</v>
      </c>
      <c r="D257" s="27" t="s">
        <v>242</v>
      </c>
      <c r="E257" s="32" t="s">
        <v>1155</v>
      </c>
      <c r="F257" s="28" t="s">
        <v>479</v>
      </c>
      <c r="G257" s="4"/>
      <c r="H257"/>
      <c r="I257"/>
      <c r="J257"/>
      <c r="K257"/>
      <c r="L257"/>
      <c r="M257"/>
      <c r="N257"/>
      <c r="O257"/>
      <c r="P257"/>
      <c r="Q257"/>
    </row>
    <row r="258" spans="1:17" s="19" customFormat="1" ht="15" customHeight="1" x14ac:dyDescent="0.25">
      <c r="A258" s="28">
        <v>54</v>
      </c>
      <c r="B258" s="27"/>
      <c r="C258" s="17" t="s">
        <v>84</v>
      </c>
      <c r="D258" s="27" t="s">
        <v>980</v>
      </c>
      <c r="E258" s="32" t="s">
        <v>1156</v>
      </c>
      <c r="F258" s="28" t="s">
        <v>983</v>
      </c>
      <c r="G258" s="4"/>
      <c r="H258"/>
      <c r="I258"/>
      <c r="J258"/>
      <c r="K258"/>
      <c r="L258"/>
      <c r="M258"/>
      <c r="N258"/>
      <c r="O258"/>
      <c r="P258"/>
      <c r="Q258"/>
    </row>
    <row r="259" spans="1:17" s="19" customFormat="1" ht="15" customHeight="1" x14ac:dyDescent="0.25">
      <c r="A259" s="28">
        <v>54</v>
      </c>
      <c r="C259" s="27" t="s">
        <v>154</v>
      </c>
      <c r="D259" s="27" t="s">
        <v>312</v>
      </c>
      <c r="E259" s="32" t="s">
        <v>1156</v>
      </c>
      <c r="F259" s="28" t="s">
        <v>1151</v>
      </c>
      <c r="G259" s="4"/>
      <c r="H259"/>
      <c r="I259"/>
      <c r="J259"/>
      <c r="K259"/>
      <c r="L259"/>
      <c r="M259"/>
      <c r="N259"/>
      <c r="O259"/>
      <c r="P259"/>
      <c r="Q259"/>
    </row>
    <row r="260" spans="1:17" s="19" customFormat="1" ht="15" customHeight="1" x14ac:dyDescent="0.25">
      <c r="A260" s="28">
        <v>54</v>
      </c>
      <c r="C260" s="27" t="s">
        <v>154</v>
      </c>
      <c r="D260" s="19" t="s">
        <v>980</v>
      </c>
      <c r="E260" s="32" t="s">
        <v>1156</v>
      </c>
      <c r="F260" s="20" t="s">
        <v>1157</v>
      </c>
      <c r="G260" s="4"/>
      <c r="H260"/>
      <c r="I260"/>
      <c r="J260"/>
      <c r="K260"/>
      <c r="L260"/>
      <c r="M260"/>
      <c r="N260"/>
      <c r="O260"/>
      <c r="P260"/>
      <c r="Q260"/>
    </row>
    <row r="261" spans="1:17" s="19" customFormat="1" ht="15" customHeight="1" x14ac:dyDescent="0.25">
      <c r="A261" s="28">
        <v>53</v>
      </c>
      <c r="B261" s="27" t="s">
        <v>218</v>
      </c>
      <c r="C261" s="27" t="s">
        <v>62</v>
      </c>
      <c r="D261" s="27" t="s">
        <v>278</v>
      </c>
      <c r="E261" s="32" t="s">
        <v>1156</v>
      </c>
      <c r="F261" s="28" t="s">
        <v>279</v>
      </c>
      <c r="G261" s="4"/>
      <c r="H261"/>
      <c r="I261"/>
      <c r="J261"/>
      <c r="K261"/>
      <c r="L261"/>
      <c r="M261"/>
      <c r="N261"/>
      <c r="O261"/>
      <c r="P261"/>
      <c r="Q261"/>
    </row>
    <row r="262" spans="1:17" s="19" customFormat="1" ht="15" customHeight="1" x14ac:dyDescent="0.25">
      <c r="A262" s="28">
        <v>53</v>
      </c>
      <c r="B262" s="27" t="s">
        <v>218</v>
      </c>
      <c r="C262" s="27" t="s">
        <v>195</v>
      </c>
      <c r="D262" s="27" t="s">
        <v>227</v>
      </c>
      <c r="E262" s="32" t="s">
        <v>1156</v>
      </c>
      <c r="F262" s="28" t="s">
        <v>300</v>
      </c>
      <c r="G262" s="4"/>
      <c r="H262"/>
      <c r="I262"/>
      <c r="J262"/>
      <c r="K262"/>
      <c r="L262"/>
      <c r="M262"/>
      <c r="N262"/>
      <c r="O262"/>
      <c r="P262"/>
      <c r="Q262"/>
    </row>
    <row r="263" spans="1:17" s="19" customFormat="1" ht="15" customHeight="1" x14ac:dyDescent="0.25">
      <c r="A263" s="28">
        <v>53</v>
      </c>
      <c r="B263" s="27" t="s">
        <v>218</v>
      </c>
      <c r="C263" s="27" t="s">
        <v>153</v>
      </c>
      <c r="D263" s="27" t="s">
        <v>235</v>
      </c>
      <c r="E263" s="32" t="s">
        <v>1155</v>
      </c>
      <c r="F263" s="28" t="s">
        <v>909</v>
      </c>
      <c r="G263" s="4"/>
      <c r="H263"/>
      <c r="I263"/>
      <c r="J263"/>
      <c r="K263"/>
      <c r="L263"/>
      <c r="M263"/>
      <c r="N263"/>
      <c r="O263"/>
      <c r="P263"/>
      <c r="Q263"/>
    </row>
    <row r="264" spans="1:17" s="19" customFormat="1" ht="15" customHeight="1" x14ac:dyDescent="0.25">
      <c r="A264" s="28">
        <v>53</v>
      </c>
      <c r="B264" s="19" t="s">
        <v>218</v>
      </c>
      <c r="C264" s="17" t="s">
        <v>1121</v>
      </c>
      <c r="D264" s="27" t="s">
        <v>980</v>
      </c>
      <c r="E264" s="32" t="s">
        <v>1155</v>
      </c>
      <c r="F264" s="28" t="s">
        <v>1165</v>
      </c>
      <c r="H264"/>
      <c r="I264"/>
      <c r="J264"/>
      <c r="K264"/>
      <c r="L264"/>
      <c r="M264"/>
      <c r="N264"/>
      <c r="O264"/>
      <c r="P264"/>
      <c r="Q264"/>
    </row>
    <row r="265" spans="1:17" s="19" customFormat="1" ht="15" customHeight="1" x14ac:dyDescent="0.25">
      <c r="A265" s="86">
        <v>53</v>
      </c>
      <c r="B265" s="19" t="s">
        <v>218</v>
      </c>
      <c r="C265" s="19" t="s">
        <v>1443</v>
      </c>
      <c r="D265" s="86" t="s">
        <v>1417</v>
      </c>
      <c r="E265" s="132" t="s">
        <v>1155</v>
      </c>
      <c r="F265" s="20" t="s">
        <v>1450</v>
      </c>
      <c r="G265"/>
      <c r="H265"/>
      <c r="I265"/>
      <c r="J265"/>
      <c r="K265"/>
      <c r="L265"/>
      <c r="M265"/>
      <c r="N265"/>
      <c r="O265"/>
      <c r="P265"/>
      <c r="Q265"/>
    </row>
    <row r="266" spans="1:17" s="19" customFormat="1" ht="15" customHeight="1" x14ac:dyDescent="0.25">
      <c r="A266" s="28">
        <v>53</v>
      </c>
      <c r="B266" s="27"/>
      <c r="C266" s="27" t="s">
        <v>74</v>
      </c>
      <c r="D266" s="27" t="s">
        <v>326</v>
      </c>
      <c r="E266" s="32" t="s">
        <v>1155</v>
      </c>
      <c r="F266" s="28" t="s">
        <v>480</v>
      </c>
      <c r="G266" s="4"/>
      <c r="H266"/>
      <c r="I266"/>
      <c r="J266"/>
      <c r="K266"/>
      <c r="L266"/>
      <c r="M266"/>
      <c r="N266"/>
      <c r="O266"/>
      <c r="P266"/>
      <c r="Q266"/>
    </row>
    <row r="267" spans="1:17" s="19" customFormat="1" ht="15" customHeight="1" x14ac:dyDescent="0.25">
      <c r="A267" s="28">
        <v>53</v>
      </c>
      <c r="B267" s="27"/>
      <c r="C267" s="27" t="s">
        <v>59</v>
      </c>
      <c r="D267" s="27" t="s">
        <v>306</v>
      </c>
      <c r="E267" s="32" t="s">
        <v>1155</v>
      </c>
      <c r="F267" s="28" t="s">
        <v>907</v>
      </c>
      <c r="G267" s="4"/>
      <c r="H267"/>
      <c r="I267"/>
      <c r="J267"/>
      <c r="K267"/>
      <c r="L267"/>
      <c r="M267"/>
      <c r="N267"/>
      <c r="O267"/>
      <c r="P267"/>
      <c r="Q267"/>
    </row>
    <row r="268" spans="1:17" s="19" customFormat="1" ht="15" customHeight="1" x14ac:dyDescent="0.25">
      <c r="A268" s="28">
        <v>53</v>
      </c>
      <c r="B268" s="27"/>
      <c r="C268" s="27" t="s">
        <v>59</v>
      </c>
      <c r="D268" s="27" t="s">
        <v>237</v>
      </c>
      <c r="E268" s="32" t="s">
        <v>1155</v>
      </c>
      <c r="F268" s="28" t="s">
        <v>808</v>
      </c>
      <c r="G268" s="4"/>
      <c r="H268"/>
      <c r="I268"/>
      <c r="J268"/>
      <c r="K268"/>
      <c r="L268"/>
      <c r="M268"/>
      <c r="N268"/>
      <c r="O268"/>
      <c r="P268"/>
      <c r="Q268"/>
    </row>
    <row r="269" spans="1:17" s="19" customFormat="1" ht="15" customHeight="1" x14ac:dyDescent="0.25">
      <c r="A269" s="28">
        <v>53</v>
      </c>
      <c r="B269" s="27"/>
      <c r="C269" s="27" t="s">
        <v>163</v>
      </c>
      <c r="D269" s="27" t="s">
        <v>306</v>
      </c>
      <c r="E269" s="32" t="s">
        <v>1155</v>
      </c>
      <c r="F269" s="28" t="s">
        <v>908</v>
      </c>
      <c r="G269" s="4"/>
      <c r="H269"/>
      <c r="I269"/>
      <c r="J269"/>
      <c r="K269"/>
      <c r="L269"/>
      <c r="M269"/>
      <c r="N269"/>
      <c r="O269"/>
      <c r="P269"/>
      <c r="Q269"/>
    </row>
    <row r="270" spans="1:17" s="19" customFormat="1" ht="15" customHeight="1" x14ac:dyDescent="0.25">
      <c r="A270" s="28">
        <v>53</v>
      </c>
      <c r="B270" s="27"/>
      <c r="C270" s="27" t="s">
        <v>202</v>
      </c>
      <c r="D270" s="27" t="s">
        <v>263</v>
      </c>
      <c r="E270" s="32" t="s">
        <v>1156</v>
      </c>
      <c r="F270" s="28" t="s">
        <v>394</v>
      </c>
      <c r="G270" s="4"/>
      <c r="H270"/>
      <c r="I270"/>
      <c r="J270"/>
      <c r="K270"/>
      <c r="L270"/>
      <c r="M270"/>
      <c r="N270"/>
      <c r="O270"/>
      <c r="P270"/>
      <c r="Q270"/>
    </row>
    <row r="271" spans="1:17" s="19" customFormat="1" ht="15" customHeight="1" x14ac:dyDescent="0.2">
      <c r="A271" s="28">
        <v>53</v>
      </c>
      <c r="B271" s="27"/>
      <c r="C271" s="27" t="s">
        <v>154</v>
      </c>
      <c r="D271" s="27" t="s">
        <v>237</v>
      </c>
      <c r="E271" s="32" t="s">
        <v>1156</v>
      </c>
      <c r="F271" s="28" t="s">
        <v>910</v>
      </c>
      <c r="G271" s="4"/>
    </row>
    <row r="272" spans="1:17" s="19" customFormat="1" ht="15" customHeight="1" x14ac:dyDescent="0.2">
      <c r="A272" s="28">
        <v>53</v>
      </c>
      <c r="C272" s="27" t="s">
        <v>22</v>
      </c>
      <c r="D272" s="27" t="s">
        <v>312</v>
      </c>
      <c r="E272" s="32" t="s">
        <v>1156</v>
      </c>
      <c r="F272" s="28" t="s">
        <v>1151</v>
      </c>
      <c r="G272" s="4"/>
    </row>
    <row r="273" spans="1:17" s="19" customFormat="1" ht="15" customHeight="1" x14ac:dyDescent="0.2">
      <c r="A273" s="28">
        <v>53</v>
      </c>
      <c r="C273" s="27" t="s">
        <v>80</v>
      </c>
      <c r="D273" s="27" t="s">
        <v>419</v>
      </c>
      <c r="E273" s="34" t="s">
        <v>1155</v>
      </c>
      <c r="F273" s="28" t="s">
        <v>1191</v>
      </c>
    </row>
    <row r="274" spans="1:17" s="19" customFormat="1" ht="15" customHeight="1" x14ac:dyDescent="0.25">
      <c r="A274" s="20">
        <v>53</v>
      </c>
      <c r="C274" s="19" t="s">
        <v>22</v>
      </c>
      <c r="D274" s="19" t="s">
        <v>1181</v>
      </c>
      <c r="E274" s="19" t="s">
        <v>1156</v>
      </c>
      <c r="F274" s="20" t="s">
        <v>1280</v>
      </c>
      <c r="G274"/>
      <c r="H274"/>
      <c r="I274"/>
      <c r="J274"/>
      <c r="K274"/>
      <c r="L274"/>
      <c r="M274"/>
      <c r="N274"/>
      <c r="O274"/>
      <c r="P274"/>
      <c r="Q274"/>
    </row>
    <row r="275" spans="1:17" s="19" customFormat="1" ht="15" customHeight="1" x14ac:dyDescent="0.25">
      <c r="A275" s="20">
        <v>53</v>
      </c>
      <c r="C275" s="34" t="s">
        <v>1144</v>
      </c>
      <c r="D275" s="34" t="s">
        <v>245</v>
      </c>
      <c r="E275" s="34" t="s">
        <v>1156</v>
      </c>
      <c r="F275" s="20" t="s">
        <v>1367</v>
      </c>
      <c r="G275"/>
      <c r="H275"/>
      <c r="I275"/>
      <c r="J275"/>
      <c r="K275"/>
      <c r="L275"/>
      <c r="M275"/>
      <c r="N275"/>
      <c r="O275"/>
      <c r="P275"/>
      <c r="Q275"/>
    </row>
    <row r="276" spans="1:17" s="19" customFormat="1" ht="15" customHeight="1" x14ac:dyDescent="0.25">
      <c r="A276" s="86">
        <v>53</v>
      </c>
      <c r="C276" s="19" t="s">
        <v>1445</v>
      </c>
      <c r="D276" s="86" t="s">
        <v>1418</v>
      </c>
      <c r="E276" s="132" t="s">
        <v>1156</v>
      </c>
      <c r="F276" s="20" t="s">
        <v>1447</v>
      </c>
      <c r="G276"/>
      <c r="H276"/>
      <c r="I276"/>
      <c r="J276"/>
      <c r="K276"/>
      <c r="L276"/>
      <c r="M276"/>
      <c r="N276"/>
      <c r="O276"/>
      <c r="P276"/>
      <c r="Q276"/>
    </row>
    <row r="277" spans="1:17" s="19" customFormat="1" ht="15" customHeight="1" x14ac:dyDescent="0.2">
      <c r="A277" s="28">
        <v>52</v>
      </c>
      <c r="B277" s="27" t="s">
        <v>218</v>
      </c>
      <c r="C277" s="27" t="s">
        <v>159</v>
      </c>
      <c r="D277" s="27" t="s">
        <v>339</v>
      </c>
      <c r="E277" s="32" t="s">
        <v>1156</v>
      </c>
      <c r="F277" s="28" t="s">
        <v>340</v>
      </c>
      <c r="G277" s="4"/>
    </row>
    <row r="278" spans="1:17" s="19" customFormat="1" ht="15" customHeight="1" x14ac:dyDescent="0.2">
      <c r="A278" s="28">
        <v>52</v>
      </c>
      <c r="B278" s="27" t="s">
        <v>218</v>
      </c>
      <c r="C278" s="27" t="s">
        <v>172</v>
      </c>
      <c r="D278" s="27" t="s">
        <v>232</v>
      </c>
      <c r="E278" s="32" t="s">
        <v>1155</v>
      </c>
      <c r="F278" s="28" t="s">
        <v>520</v>
      </c>
      <c r="G278" s="4"/>
    </row>
    <row r="279" spans="1:17" s="19" customFormat="1" ht="15" customHeight="1" x14ac:dyDescent="0.2">
      <c r="A279" s="28">
        <v>52</v>
      </c>
      <c r="B279" s="27" t="s">
        <v>218</v>
      </c>
      <c r="C279" s="27" t="s">
        <v>44</v>
      </c>
      <c r="D279" s="27" t="s">
        <v>245</v>
      </c>
      <c r="E279" s="32" t="s">
        <v>1155</v>
      </c>
      <c r="F279" s="28" t="s">
        <v>254</v>
      </c>
      <c r="G279" s="4"/>
    </row>
    <row r="280" spans="1:17" s="19" customFormat="1" ht="15" customHeight="1" x14ac:dyDescent="0.2">
      <c r="A280" s="5">
        <v>52</v>
      </c>
      <c r="B280" s="6" t="s">
        <v>218</v>
      </c>
      <c r="C280" s="6" t="s">
        <v>66</v>
      </c>
      <c r="D280" s="6" t="s">
        <v>245</v>
      </c>
      <c r="E280" s="35" t="s">
        <v>1156</v>
      </c>
      <c r="F280" s="5" t="s">
        <v>456</v>
      </c>
      <c r="G280" s="4"/>
    </row>
    <row r="281" spans="1:17" s="19" customFormat="1" ht="15" customHeight="1" x14ac:dyDescent="0.2">
      <c r="A281" s="28">
        <v>52</v>
      </c>
      <c r="B281" s="27" t="s">
        <v>218</v>
      </c>
      <c r="C281" s="27" t="s">
        <v>211</v>
      </c>
      <c r="D281" s="27" t="s">
        <v>290</v>
      </c>
      <c r="E281" s="32" t="s">
        <v>1155</v>
      </c>
      <c r="F281" s="28" t="s">
        <v>517</v>
      </c>
      <c r="G281" s="4"/>
    </row>
    <row r="282" spans="1:17" s="19" customFormat="1" ht="15" customHeight="1" x14ac:dyDescent="0.2">
      <c r="A282" s="20">
        <v>52</v>
      </c>
      <c r="B282" s="19" t="s">
        <v>218</v>
      </c>
      <c r="C282" s="19" t="s">
        <v>22</v>
      </c>
      <c r="D282" s="19" t="s">
        <v>230</v>
      </c>
      <c r="E282" s="19" t="s">
        <v>1155</v>
      </c>
      <c r="F282" s="20" t="s">
        <v>1275</v>
      </c>
    </row>
    <row r="283" spans="1:17" s="19" customFormat="1" ht="15" customHeight="1" x14ac:dyDescent="0.25">
      <c r="A283" s="20">
        <v>52</v>
      </c>
      <c r="B283" s="19" t="s">
        <v>218</v>
      </c>
      <c r="C283" s="34" t="s">
        <v>22</v>
      </c>
      <c r="D283" s="32" t="s">
        <v>1033</v>
      </c>
      <c r="E283" s="32" t="s">
        <v>1156</v>
      </c>
      <c r="F283" s="28" t="s">
        <v>1317</v>
      </c>
      <c r="G283"/>
      <c r="H283"/>
      <c r="I283"/>
      <c r="J283"/>
      <c r="K283"/>
      <c r="L283"/>
      <c r="M283"/>
      <c r="N283"/>
      <c r="O283"/>
      <c r="P283"/>
      <c r="Q283"/>
    </row>
    <row r="284" spans="1:17" ht="15" customHeight="1" x14ac:dyDescent="0.25">
      <c r="A284" s="28">
        <v>52</v>
      </c>
      <c r="B284" s="27"/>
      <c r="C284" s="27" t="s">
        <v>163</v>
      </c>
      <c r="D284" s="27" t="s">
        <v>326</v>
      </c>
      <c r="E284" s="32" t="s">
        <v>1155</v>
      </c>
      <c r="F284" s="28" t="s">
        <v>470</v>
      </c>
      <c r="G284" s="4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1:17" ht="15" customHeight="1" x14ac:dyDescent="0.25">
      <c r="A285" s="28">
        <v>52</v>
      </c>
      <c r="B285" s="27"/>
      <c r="C285" s="27" t="s">
        <v>172</v>
      </c>
      <c r="D285" s="27" t="s">
        <v>272</v>
      </c>
      <c r="E285" s="32" t="s">
        <v>1156</v>
      </c>
      <c r="F285" s="28" t="s">
        <v>309</v>
      </c>
      <c r="G285" s="4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1:17" ht="15" customHeight="1" x14ac:dyDescent="0.25">
      <c r="A286" s="28">
        <v>52</v>
      </c>
      <c r="B286" s="27"/>
      <c r="C286" s="27" t="s">
        <v>172</v>
      </c>
      <c r="D286" s="27" t="s">
        <v>227</v>
      </c>
      <c r="E286" s="32" t="s">
        <v>1155</v>
      </c>
      <c r="F286" s="28" t="s">
        <v>438</v>
      </c>
      <c r="G286" s="4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1:17" ht="15" customHeight="1" x14ac:dyDescent="0.25">
      <c r="A287" s="28">
        <v>52</v>
      </c>
      <c r="B287" s="27"/>
      <c r="C287" s="27" t="s">
        <v>163</v>
      </c>
      <c r="D287" s="27" t="s">
        <v>290</v>
      </c>
      <c r="E287" s="32" t="s">
        <v>1156</v>
      </c>
      <c r="F287" s="28" t="s">
        <v>342</v>
      </c>
      <c r="G287" s="4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1:17" ht="15" customHeight="1" x14ac:dyDescent="0.25">
      <c r="A288" s="28">
        <v>52</v>
      </c>
      <c r="B288" s="27"/>
      <c r="C288" s="27" t="s">
        <v>154</v>
      </c>
      <c r="D288" s="27" t="s">
        <v>237</v>
      </c>
      <c r="E288" s="32" t="s">
        <v>1156</v>
      </c>
      <c r="F288" s="28" t="s">
        <v>238</v>
      </c>
      <c r="G288" s="4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1:17" ht="15" customHeight="1" x14ac:dyDescent="0.25">
      <c r="A289" s="28">
        <v>52</v>
      </c>
      <c r="B289" s="27"/>
      <c r="C289" s="27" t="s">
        <v>101</v>
      </c>
      <c r="D289" s="27" t="s">
        <v>237</v>
      </c>
      <c r="E289" s="32" t="s">
        <v>1156</v>
      </c>
      <c r="F289" s="28" t="s">
        <v>266</v>
      </c>
      <c r="G289" s="4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1:17" ht="15" customHeight="1" x14ac:dyDescent="0.25">
      <c r="A290" s="28">
        <v>52</v>
      </c>
      <c r="B290" s="27"/>
      <c r="C290" s="27" t="s">
        <v>154</v>
      </c>
      <c r="D290" s="27" t="s">
        <v>247</v>
      </c>
      <c r="E290" s="32" t="s">
        <v>1156</v>
      </c>
      <c r="F290" s="28" t="s">
        <v>248</v>
      </c>
      <c r="G290" s="4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1:17" ht="15" customHeight="1" x14ac:dyDescent="0.25">
      <c r="A291" s="28">
        <v>52</v>
      </c>
      <c r="B291" s="19"/>
      <c r="C291" s="27" t="s">
        <v>80</v>
      </c>
      <c r="D291" s="27" t="s">
        <v>1153</v>
      </c>
      <c r="E291" s="32" t="s">
        <v>1155</v>
      </c>
      <c r="F291" s="28" t="s">
        <v>1152</v>
      </c>
      <c r="G291" s="4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1:17" ht="15" customHeight="1" x14ac:dyDescent="0.25">
      <c r="A292" s="28">
        <v>52</v>
      </c>
      <c r="B292" s="19"/>
      <c r="C292" s="27" t="s">
        <v>163</v>
      </c>
      <c r="D292" s="19" t="s">
        <v>269</v>
      </c>
      <c r="E292" s="34" t="s">
        <v>1155</v>
      </c>
      <c r="F292" s="20" t="s">
        <v>1164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ht="15" customHeight="1" x14ac:dyDescent="0.25">
      <c r="A293" s="20">
        <v>52</v>
      </c>
      <c r="B293" s="19"/>
      <c r="C293" s="19" t="s">
        <v>44</v>
      </c>
      <c r="D293" s="27" t="s">
        <v>1308</v>
      </c>
      <c r="E293" s="32" t="s">
        <v>1155</v>
      </c>
      <c r="F293" s="28" t="s">
        <v>1316</v>
      </c>
    </row>
    <row r="294" spans="1:17" ht="15" customHeight="1" x14ac:dyDescent="0.25">
      <c r="A294" s="28">
        <v>51</v>
      </c>
      <c r="B294" s="27" t="s">
        <v>218</v>
      </c>
      <c r="C294" s="27" t="s">
        <v>62</v>
      </c>
      <c r="D294" s="27" t="s">
        <v>392</v>
      </c>
      <c r="E294" s="32" t="s">
        <v>1156</v>
      </c>
      <c r="F294" s="28" t="s">
        <v>911</v>
      </c>
      <c r="G294" s="4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1:17" ht="15" customHeight="1" x14ac:dyDescent="0.25">
      <c r="A295" s="28">
        <v>51</v>
      </c>
      <c r="B295" s="27" t="s">
        <v>218</v>
      </c>
      <c r="C295" s="27" t="s">
        <v>154</v>
      </c>
      <c r="D295" s="27" t="s">
        <v>891</v>
      </c>
      <c r="E295" s="32" t="s">
        <v>1156</v>
      </c>
      <c r="F295" s="28" t="s">
        <v>371</v>
      </c>
      <c r="G295" s="4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1:17" ht="15" customHeight="1" x14ac:dyDescent="0.25">
      <c r="A296" s="28">
        <v>51</v>
      </c>
      <c r="B296" s="27" t="s">
        <v>218</v>
      </c>
      <c r="C296" s="27" t="s">
        <v>101</v>
      </c>
      <c r="D296" s="27" t="s">
        <v>402</v>
      </c>
      <c r="E296" s="32" t="s">
        <v>1156</v>
      </c>
      <c r="F296" s="28" t="s">
        <v>912</v>
      </c>
      <c r="G296" s="4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17" ht="15" customHeight="1" x14ac:dyDescent="0.25">
      <c r="A297" s="28">
        <v>51</v>
      </c>
      <c r="B297" s="27"/>
      <c r="C297" s="27" t="s">
        <v>59</v>
      </c>
      <c r="D297" s="27" t="s">
        <v>306</v>
      </c>
      <c r="E297" s="32" t="s">
        <v>1156</v>
      </c>
      <c r="F297" s="28" t="s">
        <v>396</v>
      </c>
      <c r="G297" s="4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1:17" ht="15" customHeight="1" x14ac:dyDescent="0.25">
      <c r="A298" s="28">
        <v>51</v>
      </c>
      <c r="B298" s="27"/>
      <c r="C298" s="27" t="s">
        <v>163</v>
      </c>
      <c r="D298" s="27" t="s">
        <v>389</v>
      </c>
      <c r="E298" s="32" t="s">
        <v>1155</v>
      </c>
      <c r="F298" s="28" t="s">
        <v>469</v>
      </c>
      <c r="G298" s="4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1:17" ht="15" customHeight="1" x14ac:dyDescent="0.25">
      <c r="A299" s="5">
        <v>51</v>
      </c>
      <c r="B299" s="29"/>
      <c r="C299" s="6" t="s">
        <v>44</v>
      </c>
      <c r="D299" s="6" t="s">
        <v>306</v>
      </c>
      <c r="E299" s="35" t="s">
        <v>1155</v>
      </c>
      <c r="F299" s="5" t="s">
        <v>307</v>
      </c>
      <c r="G299" s="4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1:17" ht="15" customHeight="1" x14ac:dyDescent="0.25">
      <c r="A300" s="28">
        <v>51</v>
      </c>
      <c r="B300" s="27"/>
      <c r="C300" s="27" t="s">
        <v>154</v>
      </c>
      <c r="D300" s="27" t="s">
        <v>363</v>
      </c>
      <c r="E300" s="32" t="s">
        <v>1155</v>
      </c>
      <c r="F300" s="28" t="s">
        <v>507</v>
      </c>
      <c r="G300" s="4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1:17" ht="15" customHeight="1" x14ac:dyDescent="0.25">
      <c r="A301" s="28">
        <v>51</v>
      </c>
      <c r="B301" s="27"/>
      <c r="C301" s="27" t="s">
        <v>163</v>
      </c>
      <c r="D301" s="27" t="s">
        <v>290</v>
      </c>
      <c r="E301" s="32" t="s">
        <v>1155</v>
      </c>
      <c r="F301" s="28" t="s">
        <v>450</v>
      </c>
      <c r="G301" s="4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1:17" ht="15" customHeight="1" x14ac:dyDescent="0.25">
      <c r="A302" s="28">
        <v>51</v>
      </c>
      <c r="B302" s="27"/>
      <c r="C302" s="27" t="s">
        <v>80</v>
      </c>
      <c r="D302" s="27" t="s">
        <v>261</v>
      </c>
      <c r="E302" s="32" t="s">
        <v>1156</v>
      </c>
      <c r="F302" s="28" t="s">
        <v>262</v>
      </c>
      <c r="G302" s="4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1:17" ht="15" customHeight="1" x14ac:dyDescent="0.25">
      <c r="A303" s="28">
        <v>51</v>
      </c>
      <c r="B303" s="27"/>
      <c r="C303" s="27" t="s">
        <v>154</v>
      </c>
      <c r="D303" s="27" t="s">
        <v>410</v>
      </c>
      <c r="E303" s="32" t="s">
        <v>1155</v>
      </c>
      <c r="F303" s="28" t="s">
        <v>411</v>
      </c>
      <c r="G303" s="4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1:17" ht="15" customHeight="1" x14ac:dyDescent="0.25">
      <c r="A304" s="28">
        <v>51</v>
      </c>
      <c r="B304" s="19"/>
      <c r="C304" s="27" t="s">
        <v>22</v>
      </c>
      <c r="D304" s="19" t="s">
        <v>980</v>
      </c>
      <c r="E304" s="32" t="s">
        <v>1156</v>
      </c>
      <c r="F304" s="20" t="s">
        <v>1157</v>
      </c>
      <c r="G304" s="4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1:17" ht="15" customHeight="1" x14ac:dyDescent="0.25">
      <c r="A305" s="28">
        <v>51</v>
      </c>
      <c r="B305" s="19"/>
      <c r="C305" s="17" t="s">
        <v>1114</v>
      </c>
      <c r="D305" s="27" t="s">
        <v>1184</v>
      </c>
      <c r="E305" s="32" t="s">
        <v>1155</v>
      </c>
      <c r="F305" s="28" t="s">
        <v>1185</v>
      </c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1:17" ht="15" customHeight="1" x14ac:dyDescent="0.25">
      <c r="A306" s="28">
        <v>51</v>
      </c>
      <c r="B306" s="19"/>
      <c r="C306" s="27" t="s">
        <v>154</v>
      </c>
      <c r="D306" s="19" t="s">
        <v>1192</v>
      </c>
      <c r="E306" s="34" t="s">
        <v>1156</v>
      </c>
      <c r="F306" s="20" t="s">
        <v>1208</v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1:17" ht="15" customHeight="1" x14ac:dyDescent="0.25">
      <c r="A307" s="20">
        <v>51</v>
      </c>
      <c r="B307" s="19"/>
      <c r="C307" s="34" t="s">
        <v>22</v>
      </c>
      <c r="D307" s="34" t="s">
        <v>1412</v>
      </c>
      <c r="E307" s="34" t="s">
        <v>1155</v>
      </c>
      <c r="F307" s="20" t="s">
        <v>1421</v>
      </c>
    </row>
    <row r="308" spans="1:17" ht="15" customHeight="1" x14ac:dyDescent="0.25">
      <c r="A308" s="28">
        <v>50</v>
      </c>
      <c r="B308" s="27" t="s">
        <v>218</v>
      </c>
      <c r="C308" s="27" t="s">
        <v>142</v>
      </c>
      <c r="D308" s="27" t="s">
        <v>274</v>
      </c>
      <c r="E308" s="32" t="s">
        <v>1156</v>
      </c>
      <c r="F308" s="28" t="s">
        <v>275</v>
      </c>
      <c r="G308" s="4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1:17" ht="15" customHeight="1" x14ac:dyDescent="0.25">
      <c r="A309" s="28">
        <v>50</v>
      </c>
      <c r="B309" s="27" t="s">
        <v>218</v>
      </c>
      <c r="C309" s="27" t="s">
        <v>172</v>
      </c>
      <c r="D309" s="27" t="s">
        <v>220</v>
      </c>
      <c r="E309" s="32" t="s">
        <v>1156</v>
      </c>
      <c r="F309" s="28" t="s">
        <v>399</v>
      </c>
      <c r="G309" s="4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ht="15" customHeight="1" x14ac:dyDescent="0.25">
      <c r="A310" s="28">
        <v>50</v>
      </c>
      <c r="B310" s="27" t="s">
        <v>218</v>
      </c>
      <c r="C310" s="27" t="s">
        <v>159</v>
      </c>
      <c r="D310" s="27" t="s">
        <v>891</v>
      </c>
      <c r="E310" s="32" t="s">
        <v>1155</v>
      </c>
      <c r="F310" s="28" t="s">
        <v>316</v>
      </c>
      <c r="G310" s="4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1:17" ht="15" customHeight="1" x14ac:dyDescent="0.25">
      <c r="A311" s="20">
        <v>50</v>
      </c>
      <c r="B311" s="19" t="s">
        <v>218</v>
      </c>
      <c r="C311" s="19" t="s">
        <v>154</v>
      </c>
      <c r="D311" s="19" t="s">
        <v>230</v>
      </c>
      <c r="E311" s="19" t="s">
        <v>1155</v>
      </c>
      <c r="F311" s="20" t="s">
        <v>1321</v>
      </c>
    </row>
    <row r="312" spans="1:17" ht="15" customHeight="1" x14ac:dyDescent="0.25">
      <c r="A312" s="20">
        <v>50</v>
      </c>
      <c r="B312" s="19" t="s">
        <v>218</v>
      </c>
      <c r="C312" s="34" t="s">
        <v>22</v>
      </c>
      <c r="D312" s="19" t="s">
        <v>1406</v>
      </c>
      <c r="E312" s="19" t="s">
        <v>1156</v>
      </c>
      <c r="F312" s="20" t="s">
        <v>1407</v>
      </c>
    </row>
    <row r="313" spans="1:17" ht="15" customHeight="1" x14ac:dyDescent="0.25">
      <c r="A313" s="28">
        <v>50</v>
      </c>
      <c r="B313" s="27"/>
      <c r="C313" s="27" t="s">
        <v>62</v>
      </c>
      <c r="D313" s="27" t="s">
        <v>220</v>
      </c>
      <c r="E313" s="32" t="s">
        <v>1155</v>
      </c>
      <c r="F313" s="28" t="s">
        <v>379</v>
      </c>
      <c r="G313" s="4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1:17" ht="15" customHeight="1" x14ac:dyDescent="0.25">
      <c r="A314" s="28">
        <v>50</v>
      </c>
      <c r="B314" s="27"/>
      <c r="C314" s="27" t="s">
        <v>59</v>
      </c>
      <c r="D314" s="27" t="s">
        <v>245</v>
      </c>
      <c r="E314" s="32" t="s">
        <v>1155</v>
      </c>
      <c r="F314" s="28" t="s">
        <v>406</v>
      </c>
      <c r="G314" s="4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1:17" ht="15" customHeight="1" x14ac:dyDescent="0.25">
      <c r="A315" s="28">
        <v>50</v>
      </c>
      <c r="B315" s="27"/>
      <c r="C315" s="27" t="s">
        <v>62</v>
      </c>
      <c r="D315" s="27" t="s">
        <v>442</v>
      </c>
      <c r="E315" s="32" t="s">
        <v>1155</v>
      </c>
      <c r="F315" s="28" t="s">
        <v>913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1:17" ht="15" customHeight="1" x14ac:dyDescent="0.25">
      <c r="A316" s="28">
        <v>50</v>
      </c>
      <c r="B316" s="27"/>
      <c r="C316" s="27" t="s">
        <v>62</v>
      </c>
      <c r="D316" s="27" t="s">
        <v>280</v>
      </c>
      <c r="E316" s="32" t="s">
        <v>1156</v>
      </c>
      <c r="F316" s="28" t="s">
        <v>886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1:17" ht="15" customHeight="1" x14ac:dyDescent="0.25">
      <c r="A317" s="28">
        <v>50</v>
      </c>
      <c r="B317" s="27"/>
      <c r="C317" s="27" t="s">
        <v>62</v>
      </c>
      <c r="D317" s="27" t="s">
        <v>227</v>
      </c>
      <c r="E317" s="32" t="s">
        <v>1156</v>
      </c>
      <c r="F317" s="28" t="s">
        <v>300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1:17" ht="15" customHeight="1" x14ac:dyDescent="0.25">
      <c r="A318" s="28">
        <v>50</v>
      </c>
      <c r="B318" s="27"/>
      <c r="C318" s="27" t="s">
        <v>163</v>
      </c>
      <c r="D318" s="27" t="s">
        <v>521</v>
      </c>
      <c r="E318" s="32" t="s">
        <v>1156</v>
      </c>
      <c r="F318" s="28" t="s">
        <v>522</v>
      </c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1:17" ht="15" customHeight="1" x14ac:dyDescent="0.25">
      <c r="A319" s="28">
        <v>50</v>
      </c>
      <c r="B319" s="27"/>
      <c r="C319" s="27" t="s">
        <v>163</v>
      </c>
      <c r="D319" s="27" t="s">
        <v>285</v>
      </c>
      <c r="E319" s="32" t="s">
        <v>1156</v>
      </c>
      <c r="F319" s="28" t="s">
        <v>395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1:17" ht="15" customHeight="1" x14ac:dyDescent="0.25">
      <c r="A320" s="28">
        <v>50</v>
      </c>
      <c r="B320" s="27"/>
      <c r="C320" s="27" t="s">
        <v>44</v>
      </c>
      <c r="D320" s="27" t="s">
        <v>280</v>
      </c>
      <c r="E320" s="32" t="s">
        <v>1155</v>
      </c>
      <c r="F320" s="28" t="s">
        <v>457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1:17" ht="15" customHeight="1" x14ac:dyDescent="0.25">
      <c r="A321" s="28">
        <v>50</v>
      </c>
      <c r="B321" s="27"/>
      <c r="C321" s="27" t="s">
        <v>172</v>
      </c>
      <c r="D321" s="27" t="s">
        <v>290</v>
      </c>
      <c r="E321" s="32" t="s">
        <v>1156</v>
      </c>
      <c r="F321" s="28" t="s">
        <v>291</v>
      </c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1:17" ht="15" customHeight="1" x14ac:dyDescent="0.25">
      <c r="A322" s="28">
        <v>50</v>
      </c>
      <c r="B322" s="27"/>
      <c r="C322" s="27" t="s">
        <v>195</v>
      </c>
      <c r="D322" s="27" t="s">
        <v>294</v>
      </c>
      <c r="E322" s="32" t="s">
        <v>1155</v>
      </c>
      <c r="F322" s="28" t="s">
        <v>295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17" ht="15" customHeight="1" x14ac:dyDescent="0.25">
      <c r="A323" s="28">
        <v>50</v>
      </c>
      <c r="B323" s="27"/>
      <c r="C323" s="27" t="s">
        <v>154</v>
      </c>
      <c r="D323" s="27" t="s">
        <v>290</v>
      </c>
      <c r="E323" s="32" t="s">
        <v>1156</v>
      </c>
      <c r="F323" s="28" t="s">
        <v>914</v>
      </c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1:17" ht="15" customHeight="1" x14ac:dyDescent="0.25">
      <c r="A324" s="28">
        <v>50</v>
      </c>
      <c r="B324" s="27"/>
      <c r="C324" s="27" t="s">
        <v>163</v>
      </c>
      <c r="D324" s="27" t="s">
        <v>402</v>
      </c>
      <c r="E324" s="32" t="s">
        <v>1155</v>
      </c>
      <c r="F324" s="28" t="s">
        <v>403</v>
      </c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1:17" ht="15" customHeight="1" x14ac:dyDescent="0.25">
      <c r="A325" s="28">
        <v>50</v>
      </c>
      <c r="B325" s="19"/>
      <c r="C325" s="27" t="s">
        <v>163</v>
      </c>
      <c r="D325" s="19" t="s">
        <v>312</v>
      </c>
      <c r="E325" s="34" t="s">
        <v>1155</v>
      </c>
      <c r="F325" s="20" t="s">
        <v>1169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  <row r="326" spans="1:17" ht="15" customHeight="1" x14ac:dyDescent="0.25">
      <c r="A326" s="28">
        <v>50</v>
      </c>
      <c r="B326" s="19"/>
      <c r="C326" s="27" t="s">
        <v>101</v>
      </c>
      <c r="D326" s="27" t="s">
        <v>980</v>
      </c>
      <c r="E326" s="32" t="s">
        <v>1156</v>
      </c>
      <c r="F326" s="28" t="s">
        <v>1176</v>
      </c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</row>
    <row r="327" spans="1:17" ht="15" customHeight="1" x14ac:dyDescent="0.25">
      <c r="A327" s="28">
        <v>50</v>
      </c>
      <c r="B327" s="19"/>
      <c r="C327" s="27" t="s">
        <v>1121</v>
      </c>
      <c r="D327" s="19" t="s">
        <v>466</v>
      </c>
      <c r="E327" s="34" t="s">
        <v>1155</v>
      </c>
      <c r="F327" s="20" t="s">
        <v>1177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</row>
    <row r="328" spans="1:17" ht="15" customHeight="1" x14ac:dyDescent="0.25">
      <c r="A328" s="20">
        <v>50</v>
      </c>
      <c r="B328" s="19"/>
      <c r="C328" s="19" t="s">
        <v>1347</v>
      </c>
      <c r="D328" s="34" t="s">
        <v>326</v>
      </c>
      <c r="E328" s="34" t="s">
        <v>1156</v>
      </c>
      <c r="F328" s="20" t="s">
        <v>1372</v>
      </c>
    </row>
  </sheetData>
  <sortState xmlns:xlrd2="http://schemas.microsoft.com/office/spreadsheetml/2017/richdata2" ref="A2:Q328">
    <sortCondition descending="1" ref="A2:A328"/>
    <sortCondition ref="B2:B32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0"/>
  <sheetViews>
    <sheetView zoomScale="115" zoomScaleNormal="115" workbookViewId="0">
      <selection activeCell="H8" sqref="H8"/>
    </sheetView>
  </sheetViews>
  <sheetFormatPr defaultRowHeight="14.25" x14ac:dyDescent="0.2"/>
  <cols>
    <col min="1" max="1" width="10.7109375" style="41" customWidth="1"/>
    <col min="2" max="2" width="31.28515625" style="43" bestFit="1" customWidth="1"/>
    <col min="3" max="3" width="6" style="41" bestFit="1" customWidth="1"/>
    <col min="4" max="4" width="8.5703125" style="43" customWidth="1"/>
    <col min="5" max="5" width="5.28515625" style="43" bestFit="1" customWidth="1"/>
    <col min="6" max="16384" width="9.140625" style="43"/>
  </cols>
  <sheetData>
    <row r="1" spans="1:5" ht="25.5" customHeight="1" x14ac:dyDescent="0.2">
      <c r="A1" s="49" t="s">
        <v>990</v>
      </c>
      <c r="B1" s="42"/>
      <c r="C1" s="42"/>
      <c r="D1" s="42"/>
      <c r="E1" s="42"/>
    </row>
    <row r="2" spans="1:5" ht="20.25" customHeight="1" x14ac:dyDescent="0.2">
      <c r="A2" s="50" t="s">
        <v>1175</v>
      </c>
      <c r="B2" s="44"/>
      <c r="C2" s="44"/>
      <c r="D2" s="44"/>
      <c r="E2" s="44"/>
    </row>
    <row r="3" spans="1:5" x14ac:dyDescent="0.2">
      <c r="A3" s="47"/>
      <c r="B3" s="45"/>
      <c r="C3" s="47"/>
      <c r="D3" s="48"/>
      <c r="E3" s="46"/>
    </row>
    <row r="4" spans="1:5" x14ac:dyDescent="0.2">
      <c r="A4" s="80" t="s">
        <v>1302</v>
      </c>
      <c r="B4" s="81" t="s">
        <v>1286</v>
      </c>
      <c r="C4" s="80" t="s">
        <v>1303</v>
      </c>
      <c r="D4" s="82" t="s">
        <v>933</v>
      </c>
      <c r="E4" s="83" t="s">
        <v>1260</v>
      </c>
    </row>
    <row r="5" spans="1:5" x14ac:dyDescent="0.2">
      <c r="A5" s="19" t="s">
        <v>1296</v>
      </c>
      <c r="B5" s="19" t="s">
        <v>1181</v>
      </c>
      <c r="C5" s="19" t="s">
        <v>1156</v>
      </c>
      <c r="D5" s="20" t="s">
        <v>1280</v>
      </c>
      <c r="E5" s="26" t="s">
        <v>1261</v>
      </c>
    </row>
    <row r="6" spans="1:5" x14ac:dyDescent="0.2">
      <c r="A6" s="19" t="s">
        <v>1294</v>
      </c>
      <c r="B6" s="19" t="s">
        <v>1181</v>
      </c>
      <c r="C6" s="19" t="s">
        <v>1155</v>
      </c>
      <c r="D6" s="20" t="s">
        <v>1274</v>
      </c>
      <c r="E6" s="26" t="s">
        <v>1261</v>
      </c>
    </row>
    <row r="7" spans="1:5" x14ac:dyDescent="0.2">
      <c r="A7" s="79" t="s">
        <v>1234</v>
      </c>
      <c r="B7" s="27" t="s">
        <v>1231</v>
      </c>
      <c r="C7" s="32" t="s">
        <v>1155</v>
      </c>
      <c r="D7" s="28" t="s">
        <v>1232</v>
      </c>
      <c r="E7" s="46" t="s">
        <v>1261</v>
      </c>
    </row>
    <row r="8" spans="1:5" x14ac:dyDescent="0.2">
      <c r="A8" s="47" t="s">
        <v>1377</v>
      </c>
      <c r="B8" s="32" t="s">
        <v>1359</v>
      </c>
      <c r="C8" s="32" t="s">
        <v>1156</v>
      </c>
      <c r="D8" s="28" t="s">
        <v>1360</v>
      </c>
      <c r="E8" s="46" t="s">
        <v>1261</v>
      </c>
    </row>
    <row r="9" spans="1:5" x14ac:dyDescent="0.2">
      <c r="A9" s="19" t="s">
        <v>1295</v>
      </c>
      <c r="B9" s="19" t="s">
        <v>822</v>
      </c>
      <c r="C9" s="19" t="s">
        <v>1155</v>
      </c>
      <c r="D9" s="20" t="s">
        <v>1279</v>
      </c>
      <c r="E9" s="46" t="s">
        <v>1261</v>
      </c>
    </row>
    <row r="10" spans="1:5" x14ac:dyDescent="0.2">
      <c r="A10" s="47" t="s">
        <v>1243</v>
      </c>
      <c r="B10" s="27" t="s">
        <v>1227</v>
      </c>
      <c r="C10" s="32" t="s">
        <v>1155</v>
      </c>
      <c r="D10" s="28" t="s">
        <v>1242</v>
      </c>
      <c r="E10" s="46" t="s">
        <v>1261</v>
      </c>
    </row>
    <row r="11" spans="1:5" x14ac:dyDescent="0.2">
      <c r="A11" s="47" t="s">
        <v>1149</v>
      </c>
      <c r="B11" s="45" t="s">
        <v>1092</v>
      </c>
      <c r="C11" s="47" t="s">
        <v>1155</v>
      </c>
      <c r="D11" s="48" t="s">
        <v>1150</v>
      </c>
      <c r="E11" s="46" t="s">
        <v>1261</v>
      </c>
    </row>
    <row r="12" spans="1:5" x14ac:dyDescent="0.2">
      <c r="A12" s="47" t="s">
        <v>1460</v>
      </c>
      <c r="B12" s="32" t="s">
        <v>1359</v>
      </c>
      <c r="C12" s="32" t="s">
        <v>1155</v>
      </c>
      <c r="D12" s="32" t="s">
        <v>1438</v>
      </c>
      <c r="E12" s="46" t="s">
        <v>1261</v>
      </c>
    </row>
    <row r="13" spans="1:5" x14ac:dyDescent="0.2">
      <c r="A13" s="47" t="s">
        <v>1172</v>
      </c>
      <c r="B13" s="45" t="s">
        <v>1092</v>
      </c>
      <c r="C13" s="47" t="s">
        <v>1156</v>
      </c>
      <c r="D13" s="48" t="s">
        <v>1170</v>
      </c>
      <c r="E13" s="46" t="s">
        <v>1261</v>
      </c>
    </row>
    <row r="14" spans="1:5" x14ac:dyDescent="0.2">
      <c r="A14" s="47" t="s">
        <v>1147</v>
      </c>
      <c r="B14" s="45" t="s">
        <v>466</v>
      </c>
      <c r="C14" s="47" t="s">
        <v>1155</v>
      </c>
      <c r="D14" s="48" t="s">
        <v>1145</v>
      </c>
      <c r="E14" s="46" t="s">
        <v>1261</v>
      </c>
    </row>
    <row r="15" spans="1:5" x14ac:dyDescent="0.2">
      <c r="A15" s="47" t="s">
        <v>1171</v>
      </c>
      <c r="B15" s="45" t="s">
        <v>269</v>
      </c>
      <c r="C15" s="47" t="s">
        <v>1155</v>
      </c>
      <c r="D15" s="48" t="s">
        <v>1164</v>
      </c>
      <c r="E15" s="46" t="s">
        <v>1261</v>
      </c>
    </row>
    <row r="16" spans="1:5" x14ac:dyDescent="0.2">
      <c r="A16" s="47" t="s">
        <v>992</v>
      </c>
      <c r="B16" s="45" t="s">
        <v>249</v>
      </c>
      <c r="C16" s="47" t="s">
        <v>1155</v>
      </c>
      <c r="D16" s="48" t="s">
        <v>250</v>
      </c>
      <c r="E16" s="46" t="s">
        <v>1461</v>
      </c>
    </row>
    <row r="17" spans="1:5" x14ac:dyDescent="0.2">
      <c r="A17" s="47" t="s">
        <v>993</v>
      </c>
      <c r="B17" s="45" t="s">
        <v>312</v>
      </c>
      <c r="C17" s="47" t="s">
        <v>1156</v>
      </c>
      <c r="D17" s="48" t="s">
        <v>313</v>
      </c>
      <c r="E17" s="46" t="s">
        <v>1261</v>
      </c>
    </row>
    <row r="18" spans="1:5" x14ac:dyDescent="0.2">
      <c r="A18" s="47" t="s">
        <v>994</v>
      </c>
      <c r="B18" s="45" t="s">
        <v>223</v>
      </c>
      <c r="C18" s="47" t="s">
        <v>1156</v>
      </c>
      <c r="D18" s="48" t="s">
        <v>224</v>
      </c>
      <c r="E18" s="46" t="s">
        <v>1461</v>
      </c>
    </row>
    <row r="19" spans="1:5" x14ac:dyDescent="0.2">
      <c r="A19" s="47" t="s">
        <v>995</v>
      </c>
      <c r="B19" s="45" t="s">
        <v>227</v>
      </c>
      <c r="C19" s="47" t="s">
        <v>1155</v>
      </c>
      <c r="D19" s="48" t="s">
        <v>228</v>
      </c>
      <c r="E19" s="46" t="s">
        <v>1462</v>
      </c>
    </row>
    <row r="20" spans="1:5" x14ac:dyDescent="0.2">
      <c r="A20" s="47" t="s">
        <v>996</v>
      </c>
      <c r="B20" s="45" t="s">
        <v>215</v>
      </c>
      <c r="C20" s="47" t="s">
        <v>1156</v>
      </c>
      <c r="D20" s="48" t="s">
        <v>217</v>
      </c>
      <c r="E20" s="46" t="s">
        <v>1461</v>
      </c>
    </row>
    <row r="21" spans="1:5" x14ac:dyDescent="0.2">
      <c r="A21" s="47" t="s">
        <v>996</v>
      </c>
      <c r="B21" s="45" t="s">
        <v>276</v>
      </c>
      <c r="C21" s="47" t="s">
        <v>1156</v>
      </c>
      <c r="D21" s="48" t="s">
        <v>348</v>
      </c>
      <c r="E21" s="46" t="s">
        <v>1462</v>
      </c>
    </row>
    <row r="22" spans="1:5" x14ac:dyDescent="0.2">
      <c r="A22" s="47" t="s">
        <v>997</v>
      </c>
      <c r="B22" s="45" t="s">
        <v>230</v>
      </c>
      <c r="C22" s="47" t="s">
        <v>1155</v>
      </c>
      <c r="D22" s="48" t="s">
        <v>231</v>
      </c>
      <c r="E22" s="46" t="s">
        <v>1461</v>
      </c>
    </row>
    <row r="23" spans="1:5" x14ac:dyDescent="0.2">
      <c r="A23" s="47" t="s">
        <v>1322</v>
      </c>
      <c r="B23" s="27" t="s">
        <v>1308</v>
      </c>
      <c r="C23" s="32" t="s">
        <v>1155</v>
      </c>
      <c r="D23" s="28" t="s">
        <v>1316</v>
      </c>
      <c r="E23" s="46" t="s">
        <v>1261</v>
      </c>
    </row>
    <row r="24" spans="1:5" x14ac:dyDescent="0.2">
      <c r="A24" s="19" t="s">
        <v>1378</v>
      </c>
      <c r="B24" s="19" t="s">
        <v>1308</v>
      </c>
      <c r="C24" s="19" t="s">
        <v>1155</v>
      </c>
      <c r="D24" s="20" t="s">
        <v>1366</v>
      </c>
      <c r="E24" s="46" t="s">
        <v>1261</v>
      </c>
    </row>
    <row r="25" spans="1:5" x14ac:dyDescent="0.2">
      <c r="A25" s="19" t="s">
        <v>1379</v>
      </c>
      <c r="B25" s="19" t="s">
        <v>285</v>
      </c>
      <c r="C25" s="19" t="s">
        <v>1156</v>
      </c>
      <c r="D25" s="20" t="s">
        <v>1374</v>
      </c>
      <c r="E25" s="26" t="s">
        <v>1261</v>
      </c>
    </row>
    <row r="26" spans="1:5" x14ac:dyDescent="0.2">
      <c r="A26" s="47" t="s">
        <v>998</v>
      </c>
      <c r="B26" s="45" t="s">
        <v>431</v>
      </c>
      <c r="C26" s="47" t="s">
        <v>1156</v>
      </c>
      <c r="D26" s="48" t="s">
        <v>432</v>
      </c>
      <c r="E26" s="46" t="s">
        <v>1462</v>
      </c>
    </row>
    <row r="27" spans="1:5" x14ac:dyDescent="0.2">
      <c r="A27" s="47" t="s">
        <v>999</v>
      </c>
      <c r="B27" s="45" t="s">
        <v>256</v>
      </c>
      <c r="C27" s="47" t="s">
        <v>1156</v>
      </c>
      <c r="D27" s="48" t="s">
        <v>260</v>
      </c>
      <c r="E27" s="46" t="s">
        <v>1261</v>
      </c>
    </row>
    <row r="28" spans="1:5" x14ac:dyDescent="0.2">
      <c r="A28" s="47" t="s">
        <v>1000</v>
      </c>
      <c r="B28" s="45" t="s">
        <v>242</v>
      </c>
      <c r="C28" s="47" t="s">
        <v>1156</v>
      </c>
      <c r="D28" s="48" t="s">
        <v>243</v>
      </c>
      <c r="E28" s="46" t="s">
        <v>1261</v>
      </c>
    </row>
    <row r="29" spans="1:5" x14ac:dyDescent="0.2">
      <c r="A29" s="47" t="s">
        <v>1001</v>
      </c>
      <c r="B29" s="45" t="s">
        <v>227</v>
      </c>
      <c r="C29" s="47" t="s">
        <v>1156</v>
      </c>
      <c r="D29" s="48" t="s">
        <v>300</v>
      </c>
      <c r="E29" s="46" t="s">
        <v>1461</v>
      </c>
    </row>
    <row r="30" spans="1:5" x14ac:dyDescent="0.2">
      <c r="A30" s="47" t="s">
        <v>1002</v>
      </c>
      <c r="B30" s="45" t="s">
        <v>232</v>
      </c>
      <c r="C30" s="47" t="s">
        <v>1156</v>
      </c>
      <c r="D30" s="48" t="s">
        <v>233</v>
      </c>
      <c r="E30" s="46" t="s">
        <v>1261</v>
      </c>
    </row>
    <row r="31" spans="1:5" x14ac:dyDescent="0.2">
      <c r="A31" s="47" t="s">
        <v>1003</v>
      </c>
      <c r="B31" s="45" t="s">
        <v>245</v>
      </c>
      <c r="C31" s="47" t="s">
        <v>1155</v>
      </c>
      <c r="D31" s="48" t="s">
        <v>375</v>
      </c>
      <c r="E31" s="46" t="s">
        <v>1261</v>
      </c>
    </row>
    <row r="32" spans="1:5" x14ac:dyDescent="0.2">
      <c r="A32" s="47" t="s">
        <v>1004</v>
      </c>
      <c r="B32" s="45" t="s">
        <v>237</v>
      </c>
      <c r="C32" s="47" t="s">
        <v>1156</v>
      </c>
      <c r="D32" s="48" t="s">
        <v>266</v>
      </c>
      <c r="E32" s="46" t="s">
        <v>1261</v>
      </c>
    </row>
    <row r="33" spans="1:5" x14ac:dyDescent="0.2">
      <c r="A33" s="47" t="s">
        <v>1005</v>
      </c>
      <c r="B33" s="45" t="s">
        <v>227</v>
      </c>
      <c r="C33" s="47" t="s">
        <v>1155</v>
      </c>
      <c r="D33" s="48" t="s">
        <v>438</v>
      </c>
      <c r="E33" s="46" t="s">
        <v>1461</v>
      </c>
    </row>
    <row r="34" spans="1:5" x14ac:dyDescent="0.2">
      <c r="A34" s="47" t="s">
        <v>1006</v>
      </c>
      <c r="B34" s="45" t="s">
        <v>263</v>
      </c>
      <c r="C34" s="47" t="s">
        <v>1155</v>
      </c>
      <c r="D34" s="48" t="s">
        <v>385</v>
      </c>
      <c r="E34" s="46" t="s">
        <v>1461</v>
      </c>
    </row>
    <row r="35" spans="1:5" x14ac:dyDescent="0.2">
      <c r="A35" s="47" t="s">
        <v>1007</v>
      </c>
      <c r="B35" s="45" t="s">
        <v>245</v>
      </c>
      <c r="C35" s="47" t="s">
        <v>1155</v>
      </c>
      <c r="D35" s="48" t="s">
        <v>254</v>
      </c>
      <c r="E35" s="46" t="s">
        <v>1463</v>
      </c>
    </row>
    <row r="36" spans="1:5" x14ac:dyDescent="0.2">
      <c r="A36" s="47" t="s">
        <v>1008</v>
      </c>
      <c r="B36" s="45" t="s">
        <v>239</v>
      </c>
      <c r="C36" s="47" t="s">
        <v>1155</v>
      </c>
      <c r="D36" s="48" t="s">
        <v>240</v>
      </c>
      <c r="E36" s="46" t="s">
        <v>1461</v>
      </c>
    </row>
    <row r="37" spans="1:5" x14ac:dyDescent="0.2">
      <c r="A37" s="47" t="s">
        <v>1009</v>
      </c>
      <c r="B37" s="45" t="s">
        <v>256</v>
      </c>
      <c r="C37" s="47" t="s">
        <v>1156</v>
      </c>
      <c r="D37" s="48" t="s">
        <v>257</v>
      </c>
      <c r="E37" s="46" t="s">
        <v>1462</v>
      </c>
    </row>
    <row r="38" spans="1:5" x14ac:dyDescent="0.2">
      <c r="A38" s="47" t="s">
        <v>1010</v>
      </c>
      <c r="B38" s="45" t="s">
        <v>227</v>
      </c>
      <c r="C38" s="47" t="s">
        <v>1155</v>
      </c>
      <c r="D38" s="48" t="s">
        <v>265</v>
      </c>
      <c r="E38" s="46" t="s">
        <v>1461</v>
      </c>
    </row>
    <row r="39" spans="1:5" x14ac:dyDescent="0.2">
      <c r="A39" s="47" t="s">
        <v>1011</v>
      </c>
      <c r="B39" s="45" t="s">
        <v>237</v>
      </c>
      <c r="C39" s="47" t="s">
        <v>1155</v>
      </c>
      <c r="D39" s="48" t="s">
        <v>255</v>
      </c>
      <c r="E39" s="46" t="s">
        <v>1261</v>
      </c>
    </row>
    <row r="40" spans="1:5" x14ac:dyDescent="0.2">
      <c r="A40" s="47" t="s">
        <v>1012</v>
      </c>
      <c r="B40" s="45" t="s">
        <v>245</v>
      </c>
      <c r="C40" s="47" t="s">
        <v>1156</v>
      </c>
      <c r="D40" s="48" t="s">
        <v>391</v>
      </c>
      <c r="E40" s="46" t="s">
        <v>1461</v>
      </c>
    </row>
    <row r="41" spans="1:5" x14ac:dyDescent="0.2">
      <c r="A41" s="47" t="s">
        <v>1013</v>
      </c>
      <c r="B41" s="45" t="s">
        <v>225</v>
      </c>
      <c r="C41" s="47" t="s">
        <v>1156</v>
      </c>
      <c r="D41" s="48" t="s">
        <v>226</v>
      </c>
      <c r="E41" s="46" t="s">
        <v>1463</v>
      </c>
    </row>
    <row r="42" spans="1:5" x14ac:dyDescent="0.2">
      <c r="A42" s="47" t="s">
        <v>1014</v>
      </c>
      <c r="B42" s="45" t="s">
        <v>269</v>
      </c>
      <c r="C42" s="47" t="s">
        <v>1156</v>
      </c>
      <c r="D42" s="48" t="s">
        <v>359</v>
      </c>
      <c r="E42" s="46" t="s">
        <v>1261</v>
      </c>
    </row>
    <row r="43" spans="1:5" x14ac:dyDescent="0.2">
      <c r="A43" s="47" t="s">
        <v>1015</v>
      </c>
      <c r="B43" s="45" t="s">
        <v>324</v>
      </c>
      <c r="C43" s="47" t="s">
        <v>1156</v>
      </c>
      <c r="D43" s="48" t="s">
        <v>325</v>
      </c>
      <c r="E43" s="46" t="s">
        <v>1463</v>
      </c>
    </row>
    <row r="44" spans="1:5" x14ac:dyDescent="0.2">
      <c r="A44" s="47" t="s">
        <v>1016</v>
      </c>
      <c r="B44" s="45" t="s">
        <v>235</v>
      </c>
      <c r="C44" s="47" t="s">
        <v>1155</v>
      </c>
      <c r="D44" s="48" t="s">
        <v>398</v>
      </c>
      <c r="E44" s="46" t="s">
        <v>1461</v>
      </c>
    </row>
    <row r="45" spans="1:5" x14ac:dyDescent="0.2">
      <c r="A45" s="47" t="s">
        <v>1016</v>
      </c>
      <c r="B45" s="45" t="s">
        <v>302</v>
      </c>
      <c r="C45" s="47" t="s">
        <v>1155</v>
      </c>
      <c r="D45" s="48" t="s">
        <v>316</v>
      </c>
      <c r="E45" s="46" t="s">
        <v>1463</v>
      </c>
    </row>
    <row r="46" spans="1:5" x14ac:dyDescent="0.2">
      <c r="A46" s="47" t="s">
        <v>1017</v>
      </c>
      <c r="B46" s="45" t="s">
        <v>312</v>
      </c>
      <c r="C46" s="47" t="s">
        <v>1155</v>
      </c>
      <c r="D46" s="48" t="s">
        <v>358</v>
      </c>
      <c r="E46" s="46" t="s">
        <v>1446</v>
      </c>
    </row>
    <row r="47" spans="1:5" x14ac:dyDescent="0.2">
      <c r="A47" s="47" t="s">
        <v>1018</v>
      </c>
      <c r="B47" s="45" t="s">
        <v>314</v>
      </c>
      <c r="C47" s="47" t="s">
        <v>1155</v>
      </c>
      <c r="D47" s="48" t="s">
        <v>315</v>
      </c>
      <c r="E47" s="46" t="s">
        <v>1461</v>
      </c>
    </row>
    <row r="48" spans="1:5" x14ac:dyDescent="0.2">
      <c r="A48" s="47" t="s">
        <v>1018</v>
      </c>
      <c r="B48" s="45" t="s">
        <v>360</v>
      </c>
      <c r="C48" s="47" t="s">
        <v>1156</v>
      </c>
      <c r="D48" s="48" t="s">
        <v>361</v>
      </c>
      <c r="E48" s="46" t="s">
        <v>1261</v>
      </c>
    </row>
    <row r="49" spans="1:5" x14ac:dyDescent="0.2">
      <c r="A49" s="47" t="s">
        <v>1019</v>
      </c>
      <c r="B49" s="45" t="s">
        <v>442</v>
      </c>
      <c r="C49" s="47" t="s">
        <v>1156</v>
      </c>
      <c r="D49" s="48" t="s">
        <v>443</v>
      </c>
      <c r="E49" s="46" t="s">
        <v>1464</v>
      </c>
    </row>
    <row r="50" spans="1:5" x14ac:dyDescent="0.2">
      <c r="A50" s="47" t="s">
        <v>1020</v>
      </c>
      <c r="B50" s="45" t="s">
        <v>249</v>
      </c>
      <c r="C50" s="47" t="s">
        <v>1155</v>
      </c>
      <c r="D50" s="48" t="s">
        <v>369</v>
      </c>
      <c r="E50" s="46" t="s">
        <v>1261</v>
      </c>
    </row>
    <row r="51" spans="1:5" x14ac:dyDescent="0.2">
      <c r="A51" s="47" t="s">
        <v>1021</v>
      </c>
      <c r="B51" s="45" t="s">
        <v>352</v>
      </c>
      <c r="C51" s="47" t="s">
        <v>1156</v>
      </c>
      <c r="D51" s="48" t="s">
        <v>353</v>
      </c>
      <c r="E51" s="46" t="s">
        <v>1261</v>
      </c>
    </row>
    <row r="52" spans="1:5" x14ac:dyDescent="0.2">
      <c r="A52" s="47" t="s">
        <v>1022</v>
      </c>
      <c r="B52" s="45" t="s">
        <v>223</v>
      </c>
      <c r="C52" s="47" t="s">
        <v>1156</v>
      </c>
      <c r="D52" s="48" t="s">
        <v>418</v>
      </c>
      <c r="E52" s="46" t="s">
        <v>1461</v>
      </c>
    </row>
    <row r="53" spans="1:5" x14ac:dyDescent="0.2">
      <c r="A53" s="47" t="s">
        <v>1023</v>
      </c>
      <c r="B53" s="45" t="s">
        <v>423</v>
      </c>
      <c r="C53" s="47" t="s">
        <v>1155</v>
      </c>
      <c r="D53" s="48" t="s">
        <v>372</v>
      </c>
      <c r="E53" s="46" t="s">
        <v>1462</v>
      </c>
    </row>
    <row r="54" spans="1:5" x14ac:dyDescent="0.2">
      <c r="A54" s="47" t="s">
        <v>1024</v>
      </c>
      <c r="B54" s="45" t="s">
        <v>419</v>
      </c>
      <c r="C54" s="47" t="s">
        <v>1156</v>
      </c>
      <c r="D54" s="48" t="s">
        <v>1025</v>
      </c>
      <c r="E54" s="46" t="s">
        <v>1461</v>
      </c>
    </row>
    <row r="55" spans="1:5" x14ac:dyDescent="0.2">
      <c r="A55" s="47" t="s">
        <v>1026</v>
      </c>
      <c r="B55" s="45" t="s">
        <v>290</v>
      </c>
      <c r="C55" s="47" t="s">
        <v>1155</v>
      </c>
      <c r="D55" s="48" t="s">
        <v>517</v>
      </c>
      <c r="E55" s="46" t="s">
        <v>1261</v>
      </c>
    </row>
    <row r="56" spans="1:5" x14ac:dyDescent="0.2">
      <c r="A56" s="47" t="s">
        <v>1027</v>
      </c>
      <c r="B56" s="45" t="s">
        <v>302</v>
      </c>
      <c r="C56" s="47" t="s">
        <v>1155</v>
      </c>
      <c r="D56" s="48" t="s">
        <v>335</v>
      </c>
      <c r="E56" s="46" t="s">
        <v>1463</v>
      </c>
    </row>
    <row r="57" spans="1:5" x14ac:dyDescent="0.2">
      <c r="A57" s="47" t="s">
        <v>1028</v>
      </c>
      <c r="B57" s="45" t="s">
        <v>245</v>
      </c>
      <c r="C57" s="47" t="s">
        <v>1156</v>
      </c>
      <c r="D57" s="48" t="s">
        <v>271</v>
      </c>
      <c r="E57" s="46" t="s">
        <v>1463</v>
      </c>
    </row>
    <row r="58" spans="1:5" x14ac:dyDescent="0.2">
      <c r="A58" s="47">
        <v>200</v>
      </c>
      <c r="B58" s="45" t="s">
        <v>280</v>
      </c>
      <c r="C58" s="47" t="s">
        <v>1156</v>
      </c>
      <c r="D58" s="48" t="s">
        <v>347</v>
      </c>
      <c r="E58" s="46" t="s">
        <v>1463</v>
      </c>
    </row>
    <row r="59" spans="1:5" x14ac:dyDescent="0.2">
      <c r="A59" s="47" t="s">
        <v>1029</v>
      </c>
      <c r="B59" s="45" t="s">
        <v>290</v>
      </c>
      <c r="C59" s="47" t="s">
        <v>1156</v>
      </c>
      <c r="D59" s="48" t="s">
        <v>342</v>
      </c>
      <c r="E59" s="46" t="s">
        <v>1463</v>
      </c>
    </row>
    <row r="60" spans="1:5" ht="25.5" customHeight="1" x14ac:dyDescent="0.2">
      <c r="A60" s="47"/>
      <c r="B60" s="45"/>
      <c r="C60" s="47"/>
      <c r="D60" s="48"/>
      <c r="E60" s="46"/>
    </row>
    <row r="61" spans="1:5" ht="28.5" x14ac:dyDescent="0.2">
      <c r="A61" s="49" t="s">
        <v>1030</v>
      </c>
      <c r="B61" s="42"/>
      <c r="C61" s="42"/>
      <c r="D61" s="42"/>
      <c r="E61" s="42"/>
    </row>
    <row r="62" spans="1:5" ht="20.25" customHeight="1" x14ac:dyDescent="0.2">
      <c r="A62" s="50" t="s">
        <v>991</v>
      </c>
      <c r="B62" s="44"/>
      <c r="C62" s="44"/>
      <c r="D62" s="44"/>
      <c r="E62" s="44"/>
    </row>
    <row r="63" spans="1:5" ht="20.25" customHeight="1" x14ac:dyDescent="0.2">
      <c r="A63" s="32" t="s">
        <v>1223</v>
      </c>
      <c r="B63" s="27"/>
      <c r="C63" s="27"/>
      <c r="D63" s="27"/>
      <c r="E63" s="27"/>
    </row>
    <row r="64" spans="1:5" x14ac:dyDescent="0.2">
      <c r="A64" s="32"/>
      <c r="B64" s="27"/>
      <c r="C64" s="27"/>
      <c r="D64" s="27"/>
      <c r="E64" s="27"/>
    </row>
    <row r="65" spans="1:5" x14ac:dyDescent="0.2">
      <c r="A65" s="47" t="s">
        <v>1302</v>
      </c>
      <c r="B65" s="45" t="s">
        <v>1286</v>
      </c>
      <c r="C65" s="47" t="s">
        <v>1303</v>
      </c>
      <c r="D65" s="48" t="s">
        <v>933</v>
      </c>
      <c r="E65" s="46" t="s">
        <v>1260</v>
      </c>
    </row>
    <row r="66" spans="1:5" x14ac:dyDescent="0.2">
      <c r="A66" s="47" t="s">
        <v>1031</v>
      </c>
      <c r="B66" s="45" t="s">
        <v>431</v>
      </c>
      <c r="C66" s="47" t="s">
        <v>1156</v>
      </c>
      <c r="D66" s="48" t="s">
        <v>516</v>
      </c>
      <c r="E66" s="46" t="s">
        <v>1261</v>
      </c>
    </row>
    <row r="67" spans="1:5" x14ac:dyDescent="0.2">
      <c r="A67" s="47" t="s">
        <v>1032</v>
      </c>
      <c r="B67" s="45" t="s">
        <v>1033</v>
      </c>
      <c r="C67" s="47" t="s">
        <v>1156</v>
      </c>
      <c r="D67" s="48" t="s">
        <v>973</v>
      </c>
      <c r="E67" s="46" t="s">
        <v>1261</v>
      </c>
    </row>
    <row r="68" spans="1:5" x14ac:dyDescent="0.2">
      <c r="A68" s="47" t="s">
        <v>1034</v>
      </c>
      <c r="B68" s="45" t="s">
        <v>294</v>
      </c>
      <c r="C68" s="47" t="s">
        <v>1155</v>
      </c>
      <c r="D68" s="48" t="s">
        <v>295</v>
      </c>
      <c r="E68" s="46" t="s">
        <v>1461</v>
      </c>
    </row>
    <row r="69" spans="1:5" x14ac:dyDescent="0.2">
      <c r="A69" s="47" t="s">
        <v>1035</v>
      </c>
      <c r="B69" s="45" t="s">
        <v>431</v>
      </c>
      <c r="C69" s="47" t="s">
        <v>1156</v>
      </c>
      <c r="D69" s="48" t="s">
        <v>432</v>
      </c>
      <c r="E69" s="46" t="s">
        <v>1461</v>
      </c>
    </row>
    <row r="70" spans="1:5" x14ac:dyDescent="0.2">
      <c r="A70" s="47" t="s">
        <v>1036</v>
      </c>
      <c r="B70" s="45" t="s">
        <v>227</v>
      </c>
      <c r="C70" s="47" t="s">
        <v>1155</v>
      </c>
      <c r="D70" s="48" t="s">
        <v>228</v>
      </c>
      <c r="E70" s="46" t="s">
        <v>1461</v>
      </c>
    </row>
    <row r="71" spans="1:5" x14ac:dyDescent="0.2">
      <c r="A71" s="47" t="s">
        <v>1037</v>
      </c>
      <c r="B71" s="45" t="s">
        <v>276</v>
      </c>
      <c r="C71" s="47" t="s">
        <v>1156</v>
      </c>
      <c r="D71" s="48" t="s">
        <v>348</v>
      </c>
      <c r="E71" s="46" t="s">
        <v>1461</v>
      </c>
    </row>
    <row r="72" spans="1:5" x14ac:dyDescent="0.2">
      <c r="A72" s="47" t="s">
        <v>1038</v>
      </c>
      <c r="B72" s="45" t="s">
        <v>227</v>
      </c>
      <c r="C72" s="47" t="s">
        <v>1156</v>
      </c>
      <c r="D72" s="48" t="s">
        <v>902</v>
      </c>
      <c r="E72" s="46" t="s">
        <v>1261</v>
      </c>
    </row>
    <row r="73" spans="1:5" x14ac:dyDescent="0.2">
      <c r="A73" s="47" t="s">
        <v>1039</v>
      </c>
      <c r="B73" s="45" t="s">
        <v>306</v>
      </c>
      <c r="C73" s="47" t="s">
        <v>1156</v>
      </c>
      <c r="D73" s="48" t="s">
        <v>894</v>
      </c>
      <c r="E73" s="46" t="s">
        <v>1261</v>
      </c>
    </row>
    <row r="74" spans="1:5" x14ac:dyDescent="0.2">
      <c r="A74" s="47" t="s">
        <v>1040</v>
      </c>
      <c r="B74" s="45" t="s">
        <v>423</v>
      </c>
      <c r="C74" s="47" t="s">
        <v>1155</v>
      </c>
      <c r="D74" s="48" t="s">
        <v>372</v>
      </c>
      <c r="E74" s="46" t="s">
        <v>1461</v>
      </c>
    </row>
    <row r="75" spans="1:5" x14ac:dyDescent="0.2">
      <c r="A75" s="47" t="s">
        <v>1041</v>
      </c>
      <c r="B75" s="45" t="s">
        <v>280</v>
      </c>
      <c r="C75" s="47" t="s">
        <v>1156</v>
      </c>
      <c r="D75" s="48" t="s">
        <v>347</v>
      </c>
      <c r="E75" s="46" t="s">
        <v>1261</v>
      </c>
    </row>
    <row r="76" spans="1:5" x14ac:dyDescent="0.2">
      <c r="A76" s="47" t="s">
        <v>1042</v>
      </c>
      <c r="B76" s="45" t="s">
        <v>245</v>
      </c>
      <c r="C76" s="47" t="s">
        <v>1156</v>
      </c>
      <c r="D76" s="48" t="s">
        <v>287</v>
      </c>
      <c r="E76" s="46" t="s">
        <v>1461</v>
      </c>
    </row>
    <row r="77" spans="1:5" x14ac:dyDescent="0.2">
      <c r="A77" s="47" t="s">
        <v>1043</v>
      </c>
      <c r="B77" s="45" t="s">
        <v>256</v>
      </c>
      <c r="C77" s="47" t="s">
        <v>1156</v>
      </c>
      <c r="D77" s="48" t="s">
        <v>257</v>
      </c>
      <c r="E77" s="46" t="s">
        <v>1461</v>
      </c>
    </row>
    <row r="78" spans="1:5" x14ac:dyDescent="0.2">
      <c r="A78" s="47" t="s">
        <v>1044</v>
      </c>
      <c r="B78" s="45" t="s">
        <v>528</v>
      </c>
      <c r="C78" s="47" t="s">
        <v>1155</v>
      </c>
      <c r="D78" s="48" t="s">
        <v>529</v>
      </c>
      <c r="E78" s="46" t="s">
        <v>1261</v>
      </c>
    </row>
    <row r="79" spans="1:5" x14ac:dyDescent="0.2">
      <c r="A79" s="47" t="s">
        <v>1045</v>
      </c>
      <c r="B79" s="45" t="s">
        <v>263</v>
      </c>
      <c r="C79" s="47" t="s">
        <v>1156</v>
      </c>
      <c r="D79" s="48" t="s">
        <v>446</v>
      </c>
      <c r="E79" s="46" t="s">
        <v>1261</v>
      </c>
    </row>
    <row r="80" spans="1:5" x14ac:dyDescent="0.2">
      <c r="A80" s="47" t="s">
        <v>1046</v>
      </c>
      <c r="B80" s="45" t="s">
        <v>306</v>
      </c>
      <c r="C80" s="47" t="s">
        <v>1156</v>
      </c>
      <c r="D80" s="48" t="s">
        <v>1047</v>
      </c>
      <c r="E80" s="46" t="s">
        <v>1261</v>
      </c>
    </row>
    <row r="81" spans="1:5" x14ac:dyDescent="0.2">
      <c r="A81" s="47" t="s">
        <v>1048</v>
      </c>
      <c r="B81" s="45" t="s">
        <v>245</v>
      </c>
      <c r="C81" s="47" t="s">
        <v>1156</v>
      </c>
      <c r="D81" s="48" t="s">
        <v>246</v>
      </c>
      <c r="E81" s="46" t="s">
        <v>1461</v>
      </c>
    </row>
    <row r="82" spans="1:5" x14ac:dyDescent="0.2">
      <c r="A82" s="47" t="s">
        <v>1049</v>
      </c>
      <c r="B82" s="45" t="s">
        <v>373</v>
      </c>
      <c r="C82" s="47" t="s">
        <v>1155</v>
      </c>
      <c r="D82" s="48" t="s">
        <v>374</v>
      </c>
      <c r="E82" s="46" t="s">
        <v>1461</v>
      </c>
    </row>
    <row r="83" spans="1:5" x14ac:dyDescent="0.2">
      <c r="A83" s="47" t="s">
        <v>1050</v>
      </c>
      <c r="B83" s="45" t="s">
        <v>220</v>
      </c>
      <c r="C83" s="47" t="s">
        <v>1156</v>
      </c>
      <c r="D83" s="48" t="s">
        <v>974</v>
      </c>
      <c r="E83" s="46" t="s">
        <v>1261</v>
      </c>
    </row>
    <row r="84" spans="1:5" x14ac:dyDescent="0.2">
      <c r="A84" s="47" t="s">
        <v>1051</v>
      </c>
      <c r="B84" s="45" t="s">
        <v>363</v>
      </c>
      <c r="C84" s="47" t="s">
        <v>1156</v>
      </c>
      <c r="D84" s="48" t="s">
        <v>1052</v>
      </c>
      <c r="E84" s="46" t="s">
        <v>1461</v>
      </c>
    </row>
    <row r="85" spans="1:5" x14ac:dyDescent="0.2">
      <c r="A85" s="47" t="s">
        <v>1053</v>
      </c>
      <c r="B85" s="45" t="s">
        <v>223</v>
      </c>
      <c r="C85" s="47" t="s">
        <v>1156</v>
      </c>
      <c r="D85" s="48" t="s">
        <v>1054</v>
      </c>
      <c r="E85" s="46" t="s">
        <v>1261</v>
      </c>
    </row>
    <row r="86" spans="1:5" x14ac:dyDescent="0.2">
      <c r="A86" s="47" t="s">
        <v>1055</v>
      </c>
      <c r="B86" s="45" t="s">
        <v>245</v>
      </c>
      <c r="C86" s="47" t="s">
        <v>1155</v>
      </c>
      <c r="D86" s="48" t="s">
        <v>254</v>
      </c>
      <c r="E86" s="46" t="s">
        <v>1261</v>
      </c>
    </row>
    <row r="87" spans="1:5" x14ac:dyDescent="0.2">
      <c r="A87" s="47">
        <v>225</v>
      </c>
      <c r="B87" s="45" t="s">
        <v>223</v>
      </c>
      <c r="C87" s="47" t="s">
        <v>1155</v>
      </c>
      <c r="D87" s="48" t="s">
        <v>847</v>
      </c>
      <c r="E87" s="46" t="s">
        <v>1461</v>
      </c>
    </row>
    <row r="88" spans="1:5" x14ac:dyDescent="0.2">
      <c r="A88" s="47" t="s">
        <v>1056</v>
      </c>
      <c r="B88" s="45" t="s">
        <v>389</v>
      </c>
      <c r="C88" s="47" t="s">
        <v>1155</v>
      </c>
      <c r="D88" s="48" t="s">
        <v>469</v>
      </c>
      <c r="E88" s="46" t="s">
        <v>1461</v>
      </c>
    </row>
    <row r="89" spans="1:5" x14ac:dyDescent="0.2">
      <c r="A89" s="47" t="s">
        <v>1057</v>
      </c>
      <c r="B89" s="45" t="s">
        <v>249</v>
      </c>
      <c r="C89" s="47" t="s">
        <v>1156</v>
      </c>
      <c r="D89" s="48" t="s">
        <v>284</v>
      </c>
      <c r="E89" s="46" t="s">
        <v>1461</v>
      </c>
    </row>
    <row r="90" spans="1:5" x14ac:dyDescent="0.2">
      <c r="A90" s="47" t="s">
        <v>1058</v>
      </c>
      <c r="B90" s="45" t="s">
        <v>249</v>
      </c>
      <c r="C90" s="47" t="s">
        <v>1155</v>
      </c>
      <c r="D90" s="48" t="s">
        <v>250</v>
      </c>
      <c r="E90" s="46" t="s">
        <v>1462</v>
      </c>
    </row>
    <row r="91" spans="1:5" x14ac:dyDescent="0.2">
      <c r="A91" s="47" t="s">
        <v>1059</v>
      </c>
      <c r="B91" s="45" t="s">
        <v>404</v>
      </c>
      <c r="C91" s="47" t="s">
        <v>1155</v>
      </c>
      <c r="D91" s="48" t="s">
        <v>435</v>
      </c>
      <c r="E91" s="46" t="s">
        <v>1461</v>
      </c>
    </row>
    <row r="92" spans="1:5" x14ac:dyDescent="0.2">
      <c r="A92" s="47" t="s">
        <v>1059</v>
      </c>
      <c r="B92" s="45" t="s">
        <v>1060</v>
      </c>
      <c r="C92" s="47" t="s">
        <v>1155</v>
      </c>
      <c r="D92" s="48" t="s">
        <v>1061</v>
      </c>
      <c r="E92" s="46" t="s">
        <v>1261</v>
      </c>
    </row>
    <row r="93" spans="1:5" x14ac:dyDescent="0.2">
      <c r="A93" s="47" t="s">
        <v>1062</v>
      </c>
      <c r="B93" s="45" t="s">
        <v>223</v>
      </c>
      <c r="C93" s="47" t="s">
        <v>1156</v>
      </c>
      <c r="D93" s="48" t="s">
        <v>224</v>
      </c>
      <c r="E93" s="46" t="s">
        <v>1462</v>
      </c>
    </row>
    <row r="94" spans="1:5" x14ac:dyDescent="0.2">
      <c r="A94" s="47" t="s">
        <v>1063</v>
      </c>
      <c r="B94" s="45" t="s">
        <v>225</v>
      </c>
      <c r="C94" s="47" t="s">
        <v>1156</v>
      </c>
      <c r="D94" s="48" t="s">
        <v>226</v>
      </c>
      <c r="E94" s="46" t="s">
        <v>1261</v>
      </c>
    </row>
    <row r="95" spans="1:5" x14ac:dyDescent="0.2">
      <c r="A95" s="47" t="s">
        <v>1064</v>
      </c>
      <c r="B95" s="45" t="s">
        <v>324</v>
      </c>
      <c r="C95" s="47" t="s">
        <v>1156</v>
      </c>
      <c r="D95" s="48" t="s">
        <v>325</v>
      </c>
      <c r="E95" s="46" t="s">
        <v>1261</v>
      </c>
    </row>
    <row r="96" spans="1:5" x14ac:dyDescent="0.2">
      <c r="A96" s="47" t="s">
        <v>1065</v>
      </c>
      <c r="B96" s="45" t="s">
        <v>285</v>
      </c>
      <c r="C96" s="47" t="s">
        <v>1156</v>
      </c>
      <c r="D96" s="48" t="s">
        <v>1066</v>
      </c>
      <c r="E96" s="46" t="s">
        <v>1461</v>
      </c>
    </row>
    <row r="97" spans="1:5" x14ac:dyDescent="0.2">
      <c r="A97" s="47" t="s">
        <v>1067</v>
      </c>
      <c r="B97" s="45" t="s">
        <v>891</v>
      </c>
      <c r="C97" s="47" t="s">
        <v>1155</v>
      </c>
      <c r="D97" s="48" t="s">
        <v>316</v>
      </c>
      <c r="E97" s="46" t="s">
        <v>1261</v>
      </c>
    </row>
    <row r="98" spans="1:5" x14ac:dyDescent="0.2">
      <c r="A98" s="47">
        <v>211</v>
      </c>
      <c r="B98" s="45" t="s">
        <v>235</v>
      </c>
      <c r="C98" s="47" t="s">
        <v>1155</v>
      </c>
      <c r="D98" s="48" t="s">
        <v>244</v>
      </c>
      <c r="E98" s="46" t="s">
        <v>1461</v>
      </c>
    </row>
    <row r="99" spans="1:5" x14ac:dyDescent="0.2">
      <c r="A99" s="47" t="s">
        <v>1068</v>
      </c>
      <c r="B99" s="45" t="s">
        <v>306</v>
      </c>
      <c r="C99" s="47" t="s">
        <v>1155</v>
      </c>
      <c r="D99" s="48" t="s">
        <v>908</v>
      </c>
      <c r="E99" s="46" t="s">
        <v>1461</v>
      </c>
    </row>
    <row r="100" spans="1:5" x14ac:dyDescent="0.2">
      <c r="A100" s="47" t="s">
        <v>1069</v>
      </c>
      <c r="B100" s="45" t="s">
        <v>380</v>
      </c>
      <c r="C100" s="47" t="s">
        <v>1156</v>
      </c>
      <c r="D100" s="48" t="s">
        <v>1070</v>
      </c>
      <c r="E100" s="46" t="s">
        <v>1461</v>
      </c>
    </row>
    <row r="101" spans="1:5" x14ac:dyDescent="0.2">
      <c r="A101" s="47" t="s">
        <v>1071</v>
      </c>
      <c r="B101" s="45" t="s">
        <v>245</v>
      </c>
      <c r="C101" s="47" t="s">
        <v>1156</v>
      </c>
      <c r="D101" s="48" t="s">
        <v>429</v>
      </c>
      <c r="E101" s="46" t="s">
        <v>1461</v>
      </c>
    </row>
    <row r="102" spans="1:5" x14ac:dyDescent="0.2">
      <c r="A102" s="47" t="s">
        <v>1072</v>
      </c>
      <c r="B102" s="45" t="s">
        <v>280</v>
      </c>
      <c r="C102" s="47" t="s">
        <v>1156</v>
      </c>
      <c r="D102" s="48" t="s">
        <v>1073</v>
      </c>
      <c r="E102" s="46" t="s">
        <v>1261</v>
      </c>
    </row>
    <row r="103" spans="1:5" x14ac:dyDescent="0.2">
      <c r="A103" s="47" t="s">
        <v>1069</v>
      </c>
      <c r="B103" s="45" t="s">
        <v>263</v>
      </c>
      <c r="C103" s="47" t="s">
        <v>1155</v>
      </c>
      <c r="D103" s="48" t="s">
        <v>385</v>
      </c>
      <c r="E103" s="46" t="s">
        <v>1462</v>
      </c>
    </row>
    <row r="104" spans="1:5" x14ac:dyDescent="0.2">
      <c r="A104" s="47" t="s">
        <v>1074</v>
      </c>
      <c r="B104" s="45" t="s">
        <v>269</v>
      </c>
      <c r="C104" s="47" t="s">
        <v>1156</v>
      </c>
      <c r="D104" s="48" t="s">
        <v>359</v>
      </c>
      <c r="E104" s="46" t="s">
        <v>1463</v>
      </c>
    </row>
    <row r="105" spans="1:5" x14ac:dyDescent="0.2">
      <c r="A105" s="47" t="s">
        <v>1075</v>
      </c>
      <c r="B105" s="45" t="s">
        <v>235</v>
      </c>
      <c r="C105" s="47" t="s">
        <v>1156</v>
      </c>
      <c r="D105" s="48" t="s">
        <v>1076</v>
      </c>
      <c r="E105" s="46" t="s">
        <v>1446</v>
      </c>
    </row>
    <row r="106" spans="1:5" x14ac:dyDescent="0.2">
      <c r="A106" s="47" t="s">
        <v>1077</v>
      </c>
      <c r="B106" s="45" t="s">
        <v>442</v>
      </c>
      <c r="C106" s="47" t="s">
        <v>1156</v>
      </c>
      <c r="D106" s="48" t="s">
        <v>443</v>
      </c>
      <c r="E106" s="46" t="s">
        <v>1464</v>
      </c>
    </row>
    <row r="107" spans="1:5" x14ac:dyDescent="0.2">
      <c r="A107" s="47" t="s">
        <v>1020</v>
      </c>
      <c r="B107" s="45" t="s">
        <v>227</v>
      </c>
      <c r="C107" s="47" t="s">
        <v>1156</v>
      </c>
      <c r="D107" s="48" t="s">
        <v>493</v>
      </c>
      <c r="E107" s="46" t="s">
        <v>1261</v>
      </c>
    </row>
    <row r="108" spans="1:5" x14ac:dyDescent="0.2">
      <c r="A108" s="47" t="s">
        <v>1078</v>
      </c>
      <c r="B108" s="45" t="s">
        <v>302</v>
      </c>
      <c r="C108" s="47" t="s">
        <v>1155</v>
      </c>
      <c r="D108" s="48" t="s">
        <v>335</v>
      </c>
      <c r="E108" s="46" t="s">
        <v>1261</v>
      </c>
    </row>
    <row r="109" spans="1:5" x14ac:dyDescent="0.2">
      <c r="A109" s="47" t="s">
        <v>1079</v>
      </c>
      <c r="B109" s="45" t="s">
        <v>230</v>
      </c>
      <c r="C109" s="47" t="s">
        <v>1156</v>
      </c>
      <c r="D109" s="48" t="s">
        <v>331</v>
      </c>
      <c r="E109" s="46" t="s">
        <v>1461</v>
      </c>
    </row>
    <row r="110" spans="1:5" x14ac:dyDescent="0.2">
      <c r="A110" s="47" t="s">
        <v>1080</v>
      </c>
      <c r="B110" s="45" t="s">
        <v>306</v>
      </c>
      <c r="C110" s="47" t="s">
        <v>1155</v>
      </c>
      <c r="D110" s="48" t="s">
        <v>907</v>
      </c>
      <c r="E110" s="46" t="s">
        <v>1261</v>
      </c>
    </row>
    <row r="111" spans="1:5" x14ac:dyDescent="0.2">
      <c r="A111" s="47" t="s">
        <v>1081</v>
      </c>
      <c r="B111" s="45" t="s">
        <v>245</v>
      </c>
      <c r="C111" s="47" t="s">
        <v>1155</v>
      </c>
      <c r="D111" s="48" t="s">
        <v>251</v>
      </c>
      <c r="E111" s="46" t="s">
        <v>1261</v>
      </c>
    </row>
    <row r="112" spans="1:5" x14ac:dyDescent="0.2">
      <c r="A112" s="47" t="s">
        <v>1082</v>
      </c>
      <c r="B112" s="45" t="s">
        <v>272</v>
      </c>
      <c r="C112" s="47" t="s">
        <v>1155</v>
      </c>
      <c r="D112" s="48" t="s">
        <v>969</v>
      </c>
      <c r="E112" s="46" t="s">
        <v>1261</v>
      </c>
    </row>
    <row r="113" spans="1:5" x14ac:dyDescent="0.2">
      <c r="A113" s="47" t="s">
        <v>1083</v>
      </c>
      <c r="B113" s="45" t="s">
        <v>290</v>
      </c>
      <c r="C113" s="47" t="s">
        <v>1156</v>
      </c>
      <c r="D113" s="48" t="s">
        <v>342</v>
      </c>
      <c r="E113" s="46" t="s">
        <v>1261</v>
      </c>
    </row>
    <row r="114" spans="1:5" x14ac:dyDescent="0.2">
      <c r="A114" s="47" t="s">
        <v>1027</v>
      </c>
      <c r="B114" s="45" t="s">
        <v>245</v>
      </c>
      <c r="C114" s="47" t="s">
        <v>1156</v>
      </c>
      <c r="D114" s="48" t="s">
        <v>271</v>
      </c>
      <c r="E114" s="46" t="s">
        <v>1261</v>
      </c>
    </row>
    <row r="115" spans="1:5" x14ac:dyDescent="0.2">
      <c r="A115" s="47" t="s">
        <v>1029</v>
      </c>
      <c r="B115" s="45" t="s">
        <v>227</v>
      </c>
      <c r="C115" s="47" t="s">
        <v>1156</v>
      </c>
      <c r="D115" s="48" t="s">
        <v>468</v>
      </c>
      <c r="E115" s="46" t="s">
        <v>1461</v>
      </c>
    </row>
    <row r="116" spans="1:5" x14ac:dyDescent="0.2">
      <c r="A116" s="47"/>
      <c r="B116" s="45"/>
      <c r="C116" s="47"/>
      <c r="D116" s="48"/>
      <c r="E116" s="46"/>
    </row>
    <row r="117" spans="1:5" x14ac:dyDescent="0.2">
      <c r="A117" s="47" t="s">
        <v>1084</v>
      </c>
      <c r="B117" s="45" t="s">
        <v>239</v>
      </c>
      <c r="C117" s="47" t="s">
        <v>1155</v>
      </c>
      <c r="D117" s="48" t="s">
        <v>1085</v>
      </c>
      <c r="E117" s="46" t="s">
        <v>1261</v>
      </c>
    </row>
    <row r="118" spans="1:5" x14ac:dyDescent="0.2">
      <c r="A118" s="47"/>
      <c r="B118" s="45" t="s">
        <v>531</v>
      </c>
      <c r="C118" s="47"/>
      <c r="D118" s="48"/>
      <c r="E118" s="46"/>
    </row>
    <row r="119" spans="1:5" x14ac:dyDescent="0.2">
      <c r="A119" s="47"/>
      <c r="B119" s="45"/>
      <c r="C119" s="47"/>
      <c r="D119" s="48"/>
      <c r="E119" s="46"/>
    </row>
    <row r="120" spans="1:5" ht="25.5" customHeight="1" x14ac:dyDescent="0.2">
      <c r="A120" s="47"/>
      <c r="B120" s="45"/>
      <c r="C120" s="47"/>
      <c r="D120" s="48"/>
      <c r="E120" s="46"/>
    </row>
    <row r="121" spans="1:5" ht="28.5" x14ac:dyDescent="0.2">
      <c r="A121" s="49" t="s">
        <v>1086</v>
      </c>
      <c r="B121" s="42"/>
      <c r="C121" s="42"/>
      <c r="D121" s="42"/>
      <c r="E121" s="42"/>
    </row>
    <row r="122" spans="1:5" x14ac:dyDescent="0.2">
      <c r="A122" s="47"/>
      <c r="B122" s="46"/>
      <c r="C122" s="47"/>
      <c r="D122" s="46"/>
      <c r="E122" s="46"/>
    </row>
    <row r="123" spans="1:5" x14ac:dyDescent="0.2">
      <c r="A123" s="47" t="s">
        <v>1302</v>
      </c>
      <c r="B123" s="45" t="s">
        <v>1286</v>
      </c>
      <c r="C123" s="47" t="s">
        <v>1303</v>
      </c>
      <c r="D123" s="48" t="s">
        <v>933</v>
      </c>
      <c r="E123" s="46" t="s">
        <v>1260</v>
      </c>
    </row>
    <row r="124" spans="1:5" x14ac:dyDescent="0.2">
      <c r="A124" s="47">
        <v>35</v>
      </c>
      <c r="B124" s="45" t="s">
        <v>302</v>
      </c>
      <c r="C124" s="47" t="s">
        <v>1155</v>
      </c>
      <c r="D124" s="48" t="s">
        <v>1087</v>
      </c>
      <c r="E124" s="46" t="s">
        <v>1463</v>
      </c>
    </row>
    <row r="125" spans="1:5" x14ac:dyDescent="0.2">
      <c r="A125" s="47">
        <v>36</v>
      </c>
      <c r="B125" s="45" t="s">
        <v>239</v>
      </c>
      <c r="C125" s="47" t="s">
        <v>1156</v>
      </c>
      <c r="D125" s="48" t="s">
        <v>841</v>
      </c>
      <c r="E125" s="46" t="s">
        <v>1463</v>
      </c>
    </row>
    <row r="126" spans="1:5" x14ac:dyDescent="0.2">
      <c r="A126" s="47">
        <v>37</v>
      </c>
      <c r="B126" s="45" t="s">
        <v>431</v>
      </c>
      <c r="C126" s="47" t="s">
        <v>1155</v>
      </c>
      <c r="D126" s="48" t="s">
        <v>1088</v>
      </c>
      <c r="E126" s="46" t="s">
        <v>1463</v>
      </c>
    </row>
    <row r="127" spans="1:5" x14ac:dyDescent="0.2">
      <c r="A127" s="47">
        <v>48</v>
      </c>
      <c r="B127" s="45" t="s">
        <v>404</v>
      </c>
      <c r="C127" s="47" t="s">
        <v>1155</v>
      </c>
      <c r="D127" s="48" t="s">
        <v>829</v>
      </c>
      <c r="E127" s="46" t="s">
        <v>1463</v>
      </c>
    </row>
    <row r="128" spans="1:5" x14ac:dyDescent="0.2">
      <c r="A128" s="47">
        <v>49</v>
      </c>
      <c r="B128" s="45" t="s">
        <v>356</v>
      </c>
      <c r="C128" s="47" t="s">
        <v>1155</v>
      </c>
      <c r="D128" s="48" t="s">
        <v>959</v>
      </c>
      <c r="E128" s="46" t="s">
        <v>1463</v>
      </c>
    </row>
    <row r="129" spans="1:5" x14ac:dyDescent="0.2">
      <c r="A129" s="47">
        <v>50</v>
      </c>
      <c r="B129" s="45" t="s">
        <v>272</v>
      </c>
      <c r="C129" s="47" t="s">
        <v>1155</v>
      </c>
      <c r="D129" s="48" t="s">
        <v>968</v>
      </c>
      <c r="E129" s="46" t="s">
        <v>1463</v>
      </c>
    </row>
    <row r="130" spans="1:5" x14ac:dyDescent="0.2">
      <c r="A130" s="47">
        <v>53</v>
      </c>
      <c r="B130" s="45" t="s">
        <v>1033</v>
      </c>
      <c r="C130" s="47" t="s">
        <v>1155</v>
      </c>
      <c r="D130" s="48" t="s">
        <v>1089</v>
      </c>
      <c r="E130" s="46" t="s">
        <v>1463</v>
      </c>
    </row>
    <row r="131" spans="1:5" x14ac:dyDescent="0.2">
      <c r="A131" s="47" t="s">
        <v>1090</v>
      </c>
      <c r="B131" s="45" t="s">
        <v>274</v>
      </c>
      <c r="C131" s="47" t="s">
        <v>1156</v>
      </c>
      <c r="D131" s="48" t="s">
        <v>1091</v>
      </c>
      <c r="E131" s="46" t="s">
        <v>1462</v>
      </c>
    </row>
    <row r="132" spans="1:5" x14ac:dyDescent="0.2">
      <c r="A132" s="47">
        <v>56</v>
      </c>
      <c r="B132" s="45" t="s">
        <v>1092</v>
      </c>
      <c r="C132" s="47" t="s">
        <v>1156</v>
      </c>
      <c r="D132" s="48" t="s">
        <v>1093</v>
      </c>
      <c r="E132" s="46" t="s">
        <v>1463</v>
      </c>
    </row>
    <row r="133" spans="1:5" x14ac:dyDescent="0.2">
      <c r="A133" s="47">
        <v>57</v>
      </c>
      <c r="B133" s="45" t="s">
        <v>402</v>
      </c>
      <c r="C133" s="47" t="s">
        <v>1155</v>
      </c>
      <c r="D133" s="48" t="s">
        <v>1094</v>
      </c>
      <c r="E133" s="46" t="s">
        <v>1463</v>
      </c>
    </row>
    <row r="134" spans="1:5" x14ac:dyDescent="0.2">
      <c r="A134" s="47"/>
      <c r="B134" s="46"/>
      <c r="C134" s="47"/>
      <c r="D134" s="46"/>
      <c r="E134" s="46"/>
    </row>
    <row r="135" spans="1:5" x14ac:dyDescent="0.2">
      <c r="A135" s="47"/>
      <c r="B135" s="46"/>
      <c r="C135" s="47"/>
      <c r="D135" s="46"/>
      <c r="E135" s="46"/>
    </row>
    <row r="136" spans="1:5" ht="25.5" customHeight="1" x14ac:dyDescent="0.2">
      <c r="A136" s="47"/>
      <c r="B136" s="46"/>
      <c r="C136" s="47"/>
      <c r="D136" s="46"/>
      <c r="E136" s="46"/>
    </row>
    <row r="137" spans="1:5" ht="28.5" x14ac:dyDescent="0.2">
      <c r="A137" s="49" t="s">
        <v>1095</v>
      </c>
      <c r="B137" s="42"/>
      <c r="C137" s="42"/>
      <c r="D137" s="42"/>
      <c r="E137" s="42"/>
    </row>
    <row r="138" spans="1:5" ht="25.5" x14ac:dyDescent="0.2">
      <c r="A138" s="49"/>
      <c r="B138" s="42"/>
      <c r="C138" s="42"/>
      <c r="D138" s="42"/>
      <c r="E138" s="42"/>
    </row>
    <row r="139" spans="1:5" x14ac:dyDescent="0.2">
      <c r="A139" s="47" t="s">
        <v>1302</v>
      </c>
      <c r="B139" s="45" t="s">
        <v>1286</v>
      </c>
      <c r="C139" s="47" t="s">
        <v>1303</v>
      </c>
      <c r="D139" s="48" t="s">
        <v>933</v>
      </c>
      <c r="E139" s="46" t="s">
        <v>1260</v>
      </c>
    </row>
    <row r="140" spans="1:5" x14ac:dyDescent="0.2">
      <c r="A140" s="47">
        <v>36</v>
      </c>
      <c r="B140" s="45" t="s">
        <v>232</v>
      </c>
      <c r="C140" s="47" t="s">
        <v>1156</v>
      </c>
      <c r="D140" s="48" t="s">
        <v>233</v>
      </c>
      <c r="E140" s="46" t="s">
        <v>1463</v>
      </c>
    </row>
    <row r="141" spans="1:5" x14ac:dyDescent="0.2">
      <c r="A141" s="47">
        <v>39</v>
      </c>
      <c r="B141" s="45" t="s">
        <v>360</v>
      </c>
      <c r="C141" s="47" t="s">
        <v>1156</v>
      </c>
      <c r="D141" s="48" t="s">
        <v>361</v>
      </c>
      <c r="E141" s="46" t="s">
        <v>1463</v>
      </c>
    </row>
    <row r="142" spans="1:5" x14ac:dyDescent="0.2">
      <c r="A142" s="34">
        <v>41</v>
      </c>
      <c r="B142" s="19" t="s">
        <v>1231</v>
      </c>
      <c r="C142" s="34" t="s">
        <v>1156</v>
      </c>
      <c r="D142" s="19" t="s">
        <v>1244</v>
      </c>
      <c r="E142" s="46" t="s">
        <v>1463</v>
      </c>
    </row>
    <row r="143" spans="1:5" x14ac:dyDescent="0.2">
      <c r="A143" s="47">
        <v>43</v>
      </c>
      <c r="B143" s="45" t="s">
        <v>263</v>
      </c>
      <c r="C143" s="47" t="s">
        <v>1156</v>
      </c>
      <c r="D143" s="48" t="s">
        <v>780</v>
      </c>
      <c r="E143" s="46" t="s">
        <v>1463</v>
      </c>
    </row>
    <row r="144" spans="1:5" x14ac:dyDescent="0.2">
      <c r="A144" s="47">
        <v>47</v>
      </c>
      <c r="B144" s="45" t="s">
        <v>298</v>
      </c>
      <c r="C144" s="47" t="s">
        <v>1155</v>
      </c>
      <c r="D144" s="48" t="s">
        <v>476</v>
      </c>
      <c r="E144" s="46" t="s">
        <v>1463</v>
      </c>
    </row>
    <row r="145" spans="1:5" x14ac:dyDescent="0.2">
      <c r="A145" s="47">
        <v>48</v>
      </c>
      <c r="B145" s="45" t="s">
        <v>1213</v>
      </c>
      <c r="C145" s="41" t="s">
        <v>1156</v>
      </c>
      <c r="D145" s="48" t="s">
        <v>1214</v>
      </c>
      <c r="E145" s="46" t="s">
        <v>1463</v>
      </c>
    </row>
    <row r="146" spans="1:5" x14ac:dyDescent="0.2">
      <c r="A146" s="47">
        <v>52</v>
      </c>
      <c r="B146" s="45" t="s">
        <v>389</v>
      </c>
      <c r="C146" s="47" t="s">
        <v>1155</v>
      </c>
      <c r="D146" s="48" t="s">
        <v>834</v>
      </c>
      <c r="E146" s="46" t="s">
        <v>1463</v>
      </c>
    </row>
    <row r="147" spans="1:5" x14ac:dyDescent="0.2">
      <c r="A147" s="47">
        <v>52</v>
      </c>
      <c r="B147" s="45" t="s">
        <v>1227</v>
      </c>
      <c r="C147" s="41" t="s">
        <v>1156</v>
      </c>
      <c r="D147" s="48" t="s">
        <v>1228</v>
      </c>
      <c r="E147" s="46" t="s">
        <v>1463</v>
      </c>
    </row>
    <row r="148" spans="1:5" x14ac:dyDescent="0.2">
      <c r="A148" s="47">
        <v>53</v>
      </c>
      <c r="B148" s="45" t="s">
        <v>1192</v>
      </c>
      <c r="C148" s="47" t="s">
        <v>1155</v>
      </c>
      <c r="D148" s="48" t="s">
        <v>1193</v>
      </c>
      <c r="E148" s="46" t="s">
        <v>1463</v>
      </c>
    </row>
    <row r="149" spans="1:5" x14ac:dyDescent="0.2">
      <c r="A149" s="47">
        <v>55</v>
      </c>
      <c r="B149" s="45" t="s">
        <v>344</v>
      </c>
      <c r="C149" s="47" t="s">
        <v>1156</v>
      </c>
      <c r="D149" s="48" t="s">
        <v>740</v>
      </c>
      <c r="E149" s="46" t="s">
        <v>1463</v>
      </c>
    </row>
    <row r="150" spans="1:5" x14ac:dyDescent="0.2">
      <c r="A150" s="47"/>
      <c r="B150" s="45"/>
      <c r="C150" s="47"/>
      <c r="D150" s="48"/>
      <c r="E150" s="4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13"/>
  <sheetViews>
    <sheetView zoomScale="115" zoomScaleNormal="115" workbookViewId="0">
      <selection activeCell="J15" sqref="J15"/>
    </sheetView>
  </sheetViews>
  <sheetFormatPr defaultRowHeight="14.25" x14ac:dyDescent="0.2"/>
  <cols>
    <col min="1" max="1" width="15.28515625" style="43" bestFit="1" customWidth="1"/>
    <col min="2" max="2" width="7.28515625" style="43" bestFit="1" customWidth="1"/>
    <col min="3" max="3" width="7.85546875" style="43" bestFit="1" customWidth="1"/>
    <col min="4" max="4" width="7.5703125" style="43" bestFit="1" customWidth="1"/>
    <col min="5" max="6" width="15.28515625" style="43" bestFit="1" customWidth="1"/>
    <col min="7" max="8" width="7.85546875" style="43" bestFit="1" customWidth="1"/>
    <col min="9" max="9" width="7.5703125" style="43" bestFit="1" customWidth="1"/>
    <col min="10" max="13" width="9.140625" style="43"/>
    <col min="14" max="14" width="12.42578125" style="43" customWidth="1"/>
    <col min="15" max="16384" width="9.140625" style="43"/>
  </cols>
  <sheetData>
    <row r="1" spans="1:17" ht="34.5" x14ac:dyDescent="0.4">
      <c r="A1" s="116" t="s">
        <v>1096</v>
      </c>
      <c r="B1" s="116"/>
      <c r="C1" s="116"/>
      <c r="D1" s="116"/>
      <c r="E1" s="116"/>
      <c r="F1" s="116"/>
      <c r="G1" s="116"/>
    </row>
    <row r="3" spans="1:17" ht="15" x14ac:dyDescent="0.2">
      <c r="A3" s="115" t="s">
        <v>1097</v>
      </c>
      <c r="B3" s="115"/>
      <c r="C3" s="115"/>
      <c r="D3" s="136"/>
      <c r="E3" s="115" t="s">
        <v>1098</v>
      </c>
      <c r="F3" s="115"/>
      <c r="G3" s="115"/>
    </row>
    <row r="4" spans="1:17" x14ac:dyDescent="0.2">
      <c r="A4" s="138" t="s">
        <v>1099</v>
      </c>
      <c r="B4" s="138"/>
      <c r="C4" s="138"/>
      <c r="D4" s="136"/>
      <c r="E4" s="138" t="s">
        <v>1246</v>
      </c>
      <c r="F4" s="138"/>
      <c r="G4" s="138"/>
    </row>
    <row r="5" spans="1:17" x14ac:dyDescent="0.2">
      <c r="A5" s="136"/>
      <c r="B5" s="136"/>
      <c r="C5" s="136"/>
      <c r="D5" s="136"/>
      <c r="E5" s="136"/>
      <c r="F5" s="136"/>
      <c r="G5" s="134"/>
    </row>
    <row r="6" spans="1:17" x14ac:dyDescent="0.2">
      <c r="A6" s="15" t="s">
        <v>931</v>
      </c>
      <c r="B6" s="16" t="s">
        <v>532</v>
      </c>
      <c r="C6" s="16" t="s">
        <v>8</v>
      </c>
      <c r="D6" s="134"/>
      <c r="E6" s="15" t="s">
        <v>931</v>
      </c>
      <c r="F6" s="16" t="s">
        <v>532</v>
      </c>
      <c r="G6" s="16" t="s">
        <v>534</v>
      </c>
    </row>
    <row r="7" spans="1:17" x14ac:dyDescent="0.2">
      <c r="A7" s="71" t="s">
        <v>1144</v>
      </c>
      <c r="B7" s="72">
        <v>2016</v>
      </c>
      <c r="C7" s="72">
        <v>721</v>
      </c>
      <c r="D7" s="134"/>
      <c r="E7" s="136" t="s">
        <v>163</v>
      </c>
      <c r="F7" s="134">
        <v>1997</v>
      </c>
      <c r="G7" s="134">
        <v>84</v>
      </c>
    </row>
    <row r="8" spans="1:17" x14ac:dyDescent="0.2">
      <c r="A8" s="71" t="s">
        <v>1144</v>
      </c>
      <c r="B8" s="139">
        <v>2017</v>
      </c>
      <c r="C8" s="72">
        <v>698</v>
      </c>
      <c r="D8" s="134"/>
      <c r="E8" s="136" t="s">
        <v>163</v>
      </c>
      <c r="F8" s="134">
        <v>1998</v>
      </c>
      <c r="G8" s="134">
        <v>53</v>
      </c>
    </row>
    <row r="9" spans="1:17" x14ac:dyDescent="0.2">
      <c r="A9" s="140" t="s">
        <v>172</v>
      </c>
      <c r="B9" s="139">
        <v>1997</v>
      </c>
      <c r="C9" s="139">
        <v>682</v>
      </c>
      <c r="D9" s="134"/>
      <c r="E9" s="136" t="s">
        <v>87</v>
      </c>
      <c r="F9" s="134">
        <v>1988</v>
      </c>
      <c r="G9" s="134">
        <v>52</v>
      </c>
    </row>
    <row r="10" spans="1:17" x14ac:dyDescent="0.2">
      <c r="A10" s="140" t="s">
        <v>172</v>
      </c>
      <c r="B10" s="139">
        <v>1999</v>
      </c>
      <c r="C10" s="139">
        <v>643</v>
      </c>
      <c r="D10" s="134"/>
      <c r="E10" s="136" t="s">
        <v>163</v>
      </c>
      <c r="F10" s="134">
        <v>1999</v>
      </c>
      <c r="G10" s="134">
        <v>49</v>
      </c>
    </row>
    <row r="11" spans="1:17" x14ac:dyDescent="0.2">
      <c r="A11" s="140" t="s">
        <v>163</v>
      </c>
      <c r="B11" s="139">
        <v>2004</v>
      </c>
      <c r="C11" s="139">
        <v>632</v>
      </c>
      <c r="D11" s="134"/>
      <c r="E11" s="136" t="s">
        <v>108</v>
      </c>
      <c r="F11" s="134">
        <v>1992</v>
      </c>
      <c r="G11" s="134">
        <v>49</v>
      </c>
      <c r="Q11" s="141"/>
    </row>
    <row r="12" spans="1:17" x14ac:dyDescent="0.2">
      <c r="A12" s="140" t="s">
        <v>1263</v>
      </c>
      <c r="B12" s="139">
        <v>2017</v>
      </c>
      <c r="C12" s="139">
        <v>612</v>
      </c>
      <c r="D12" s="134"/>
      <c r="E12" s="136" t="s">
        <v>52</v>
      </c>
      <c r="F12" s="134">
        <v>1990</v>
      </c>
      <c r="G12" s="134">
        <v>48</v>
      </c>
      <c r="N12" s="136"/>
      <c r="O12" s="134"/>
      <c r="P12" s="134"/>
    </row>
    <row r="13" spans="1:17" x14ac:dyDescent="0.2">
      <c r="A13" s="140" t="s">
        <v>172</v>
      </c>
      <c r="B13" s="139">
        <v>1995</v>
      </c>
      <c r="C13" s="139">
        <v>606</v>
      </c>
      <c r="D13" s="134"/>
      <c r="E13" s="136" t="s">
        <v>80</v>
      </c>
      <c r="F13" s="134">
        <v>2010</v>
      </c>
      <c r="G13" s="134">
        <v>46</v>
      </c>
      <c r="N13" s="19"/>
      <c r="O13" s="26"/>
      <c r="P13" s="26"/>
    </row>
    <row r="14" spans="1:17" x14ac:dyDescent="0.2">
      <c r="A14" s="140" t="s">
        <v>163</v>
      </c>
      <c r="B14" s="139">
        <v>1998</v>
      </c>
      <c r="C14" s="139">
        <v>593</v>
      </c>
      <c r="D14" s="134"/>
      <c r="E14" s="136" t="s">
        <v>52</v>
      </c>
      <c r="F14" s="134">
        <v>1993</v>
      </c>
      <c r="G14" s="134">
        <v>45</v>
      </c>
      <c r="N14" s="136"/>
      <c r="O14" s="134"/>
      <c r="P14" s="134"/>
    </row>
    <row r="15" spans="1:17" x14ac:dyDescent="0.2">
      <c r="A15" s="140" t="s">
        <v>163</v>
      </c>
      <c r="B15" s="139">
        <v>1999</v>
      </c>
      <c r="C15" s="139">
        <v>577</v>
      </c>
      <c r="D15" s="134"/>
      <c r="E15" s="136" t="s">
        <v>52</v>
      </c>
      <c r="F15" s="134">
        <v>1991</v>
      </c>
      <c r="G15" s="134">
        <v>45</v>
      </c>
      <c r="N15" s="136"/>
      <c r="O15" s="134"/>
      <c r="P15" s="134"/>
    </row>
    <row r="16" spans="1:17" x14ac:dyDescent="0.2">
      <c r="A16" s="140" t="s">
        <v>163</v>
      </c>
      <c r="B16" s="139">
        <v>1995</v>
      </c>
      <c r="C16" s="139">
        <v>576</v>
      </c>
      <c r="D16" s="134"/>
      <c r="E16" s="136" t="s">
        <v>87</v>
      </c>
      <c r="F16" s="134">
        <v>1989</v>
      </c>
      <c r="G16" s="134">
        <v>45</v>
      </c>
      <c r="N16" s="136"/>
      <c r="O16" s="134"/>
      <c r="P16" s="134"/>
    </row>
    <row r="17" spans="1:9" x14ac:dyDescent="0.2">
      <c r="A17" s="140" t="s">
        <v>80</v>
      </c>
      <c r="B17" s="139">
        <v>2014</v>
      </c>
      <c r="C17" s="139">
        <v>572</v>
      </c>
      <c r="D17" s="134"/>
      <c r="E17" s="136" t="s">
        <v>163</v>
      </c>
      <c r="F17" s="134">
        <v>1996</v>
      </c>
      <c r="G17" s="134">
        <v>44</v>
      </c>
    </row>
    <row r="18" spans="1:9" x14ac:dyDescent="0.2">
      <c r="A18" s="140" t="s">
        <v>193</v>
      </c>
      <c r="B18" s="139">
        <v>1997</v>
      </c>
      <c r="C18" s="139">
        <v>570</v>
      </c>
      <c r="D18" s="134"/>
      <c r="E18" s="136" t="s">
        <v>87</v>
      </c>
      <c r="F18" s="134">
        <v>1987</v>
      </c>
      <c r="G18" s="134">
        <v>43</v>
      </c>
    </row>
    <row r="19" spans="1:9" x14ac:dyDescent="0.2">
      <c r="A19" s="140" t="s">
        <v>22</v>
      </c>
      <c r="B19" s="139">
        <v>2019</v>
      </c>
      <c r="C19" s="139">
        <v>566</v>
      </c>
      <c r="D19" s="134"/>
      <c r="E19" s="136" t="s">
        <v>87</v>
      </c>
      <c r="F19" s="134">
        <v>1986</v>
      </c>
      <c r="G19" s="134">
        <v>43</v>
      </c>
    </row>
    <row r="20" spans="1:9" x14ac:dyDescent="0.2">
      <c r="A20" s="140" t="s">
        <v>172</v>
      </c>
      <c r="B20" s="139">
        <v>2004</v>
      </c>
      <c r="C20" s="139">
        <v>565</v>
      </c>
      <c r="D20" s="136"/>
      <c r="E20" s="136" t="s">
        <v>204</v>
      </c>
      <c r="F20" s="134">
        <v>2000</v>
      </c>
      <c r="G20" s="134">
        <v>42</v>
      </c>
    </row>
    <row r="21" spans="1:9" x14ac:dyDescent="0.2">
      <c r="A21" s="140" t="s">
        <v>163</v>
      </c>
      <c r="B21" s="139">
        <v>2003</v>
      </c>
      <c r="C21" s="139">
        <v>556</v>
      </c>
      <c r="D21" s="136"/>
      <c r="E21" s="136" t="s">
        <v>136</v>
      </c>
      <c r="F21" s="134">
        <v>1990</v>
      </c>
      <c r="G21" s="134">
        <v>42</v>
      </c>
    </row>
    <row r="22" spans="1:9" x14ac:dyDescent="0.2">
      <c r="A22" s="140" t="s">
        <v>1144</v>
      </c>
      <c r="B22" s="139">
        <v>2019</v>
      </c>
      <c r="C22" s="139">
        <v>554</v>
      </c>
      <c r="D22" s="136"/>
      <c r="E22" s="136" t="s">
        <v>204</v>
      </c>
      <c r="F22" s="134">
        <v>1997</v>
      </c>
      <c r="G22" s="134">
        <v>40</v>
      </c>
    </row>
    <row r="23" spans="1:9" x14ac:dyDescent="0.2">
      <c r="A23" s="140" t="s">
        <v>154</v>
      </c>
      <c r="B23" s="139">
        <v>2013</v>
      </c>
      <c r="C23" s="139">
        <v>543</v>
      </c>
      <c r="D23" s="136"/>
      <c r="E23" s="136" t="s">
        <v>52</v>
      </c>
      <c r="F23" s="134">
        <v>1989</v>
      </c>
      <c r="G23" s="134">
        <v>40</v>
      </c>
    </row>
    <row r="24" spans="1:9" x14ac:dyDescent="0.2">
      <c r="A24" s="140" t="s">
        <v>163</v>
      </c>
      <c r="B24" s="139">
        <v>2010</v>
      </c>
      <c r="C24" s="139">
        <v>542</v>
      </c>
      <c r="D24" s="136"/>
      <c r="E24" s="136" t="s">
        <v>979</v>
      </c>
      <c r="F24" s="134">
        <v>2016</v>
      </c>
      <c r="G24" s="134">
        <v>33</v>
      </c>
    </row>
    <row r="25" spans="1:9" x14ac:dyDescent="0.2">
      <c r="A25" s="140" t="s">
        <v>59</v>
      </c>
      <c r="B25" s="139">
        <v>1992</v>
      </c>
      <c r="C25" s="139">
        <v>540</v>
      </c>
      <c r="E25" s="19" t="s">
        <v>1423</v>
      </c>
      <c r="F25" s="134">
        <v>2022</v>
      </c>
      <c r="G25" s="134">
        <v>31</v>
      </c>
      <c r="H25" s="133"/>
    </row>
    <row r="26" spans="1:9" x14ac:dyDescent="0.2">
      <c r="A26" s="140" t="s">
        <v>62</v>
      </c>
      <c r="B26" s="139">
        <v>1991</v>
      </c>
      <c r="C26" s="139">
        <v>533</v>
      </c>
      <c r="E26" s="19" t="s">
        <v>1343</v>
      </c>
      <c r="F26" s="134">
        <v>2022</v>
      </c>
      <c r="G26" s="135">
        <v>31</v>
      </c>
    </row>
    <row r="30" spans="1:9" ht="15" x14ac:dyDescent="0.2">
      <c r="A30" s="115" t="s">
        <v>1100</v>
      </c>
      <c r="B30" s="115"/>
      <c r="C30" s="115"/>
      <c r="D30" s="115"/>
      <c r="E30" s="136"/>
      <c r="F30" s="115" t="s">
        <v>1101</v>
      </c>
      <c r="G30" s="115"/>
      <c r="H30" s="115"/>
      <c r="I30" s="115"/>
    </row>
    <row r="31" spans="1:9" x14ac:dyDescent="0.2">
      <c r="A31" s="138" t="s">
        <v>1102</v>
      </c>
      <c r="B31" s="138"/>
      <c r="C31" s="138"/>
      <c r="D31" s="138"/>
      <c r="E31" s="136"/>
      <c r="F31" s="138" t="s">
        <v>1103</v>
      </c>
      <c r="G31" s="138"/>
      <c r="H31" s="138"/>
      <c r="I31" s="138"/>
    </row>
    <row r="32" spans="1:9" x14ac:dyDescent="0.2">
      <c r="A32" s="136"/>
      <c r="B32" s="136"/>
      <c r="C32" s="136"/>
      <c r="D32" s="136"/>
      <c r="E32" s="136"/>
      <c r="F32" s="136"/>
      <c r="G32" s="136"/>
      <c r="H32" s="134"/>
      <c r="I32" s="134"/>
    </row>
    <row r="33" spans="1:9" x14ac:dyDescent="0.2">
      <c r="A33" s="15" t="s">
        <v>931</v>
      </c>
      <c r="B33" s="16" t="s">
        <v>532</v>
      </c>
      <c r="C33" s="16" t="s">
        <v>8</v>
      </c>
      <c r="D33" s="16" t="s">
        <v>1104</v>
      </c>
      <c r="E33" s="134"/>
      <c r="F33" s="15" t="s">
        <v>931</v>
      </c>
      <c r="G33" s="16" t="s">
        <v>532</v>
      </c>
      <c r="H33" s="16" t="s">
        <v>534</v>
      </c>
      <c r="I33" s="16" t="s">
        <v>1104</v>
      </c>
    </row>
    <row r="34" spans="1:9" x14ac:dyDescent="0.2">
      <c r="A34" s="19" t="s">
        <v>1144</v>
      </c>
      <c r="B34" s="26">
        <v>2016</v>
      </c>
      <c r="C34" s="26">
        <v>721</v>
      </c>
      <c r="D34" s="142">
        <v>60.08</v>
      </c>
      <c r="E34" s="134"/>
      <c r="F34" s="136" t="s">
        <v>125</v>
      </c>
      <c r="G34" s="134">
        <v>1985</v>
      </c>
      <c r="H34" s="134">
        <v>35</v>
      </c>
      <c r="I34" s="134">
        <v>7.77</v>
      </c>
    </row>
    <row r="35" spans="1:9" x14ac:dyDescent="0.2">
      <c r="A35" s="136" t="s">
        <v>163</v>
      </c>
      <c r="B35" s="134">
        <v>2003</v>
      </c>
      <c r="C35" s="134">
        <v>556</v>
      </c>
      <c r="D35" s="143">
        <v>55.6</v>
      </c>
      <c r="E35" s="144"/>
      <c r="F35" s="136" t="s">
        <v>91</v>
      </c>
      <c r="G35" s="134">
        <v>1985</v>
      </c>
      <c r="H35" s="134">
        <v>27</v>
      </c>
      <c r="I35" s="134">
        <v>8.2200000000000006</v>
      </c>
    </row>
    <row r="36" spans="1:9" x14ac:dyDescent="0.2">
      <c r="A36" s="19" t="s">
        <v>1144</v>
      </c>
      <c r="B36" s="134">
        <v>2017</v>
      </c>
      <c r="C36" s="134">
        <v>698</v>
      </c>
      <c r="D36" s="143">
        <v>49.86</v>
      </c>
      <c r="E36" s="144"/>
      <c r="F36" s="136" t="s">
        <v>80</v>
      </c>
      <c r="G36" s="134">
        <v>2009</v>
      </c>
      <c r="H36" s="134">
        <v>35</v>
      </c>
      <c r="I36" s="134">
        <v>9.66</v>
      </c>
    </row>
    <row r="37" spans="1:9" x14ac:dyDescent="0.2">
      <c r="A37" s="136" t="s">
        <v>59</v>
      </c>
      <c r="B37" s="134">
        <v>1988</v>
      </c>
      <c r="C37" s="134">
        <v>481</v>
      </c>
      <c r="D37" s="143">
        <v>48.1</v>
      </c>
      <c r="E37" s="144"/>
      <c r="F37" s="136" t="s">
        <v>204</v>
      </c>
      <c r="G37" s="134">
        <v>2008</v>
      </c>
      <c r="H37" s="134">
        <v>30</v>
      </c>
      <c r="I37" s="134">
        <v>9.73</v>
      </c>
    </row>
    <row r="38" spans="1:9" x14ac:dyDescent="0.2">
      <c r="A38" s="136" t="s">
        <v>1263</v>
      </c>
      <c r="B38" s="134">
        <v>2017</v>
      </c>
      <c r="C38" s="134">
        <v>612</v>
      </c>
      <c r="D38" s="143">
        <v>47.08</v>
      </c>
      <c r="E38" s="144"/>
      <c r="F38" s="136" t="s">
        <v>91</v>
      </c>
      <c r="G38" s="134">
        <v>1986</v>
      </c>
      <c r="H38" s="134">
        <v>23</v>
      </c>
      <c r="I38" s="134">
        <v>9.83</v>
      </c>
    </row>
    <row r="39" spans="1:9" x14ac:dyDescent="0.2">
      <c r="A39" s="136" t="s">
        <v>172</v>
      </c>
      <c r="B39" s="134">
        <v>1999</v>
      </c>
      <c r="C39" s="134">
        <v>643</v>
      </c>
      <c r="D39" s="143">
        <v>45.93</v>
      </c>
      <c r="E39" s="144"/>
      <c r="F39" s="136" t="s">
        <v>163</v>
      </c>
      <c r="G39" s="134">
        <v>1997</v>
      </c>
      <c r="H39" s="134">
        <v>84</v>
      </c>
      <c r="I39" s="134">
        <v>9.94</v>
      </c>
    </row>
    <row r="40" spans="1:9" x14ac:dyDescent="0.2">
      <c r="A40" s="136" t="s">
        <v>163</v>
      </c>
      <c r="B40" s="134">
        <v>2004</v>
      </c>
      <c r="C40" s="134">
        <v>632</v>
      </c>
      <c r="D40" s="143">
        <v>45.14</v>
      </c>
      <c r="E40" s="144"/>
      <c r="F40" s="136" t="s">
        <v>87</v>
      </c>
      <c r="G40" s="134">
        <v>1988</v>
      </c>
      <c r="H40" s="134">
        <v>52</v>
      </c>
      <c r="I40" s="134">
        <v>10.08</v>
      </c>
    </row>
    <row r="41" spans="1:9" x14ac:dyDescent="0.2">
      <c r="A41" s="136" t="s">
        <v>22</v>
      </c>
      <c r="B41" s="134">
        <v>2013</v>
      </c>
      <c r="C41" s="134">
        <v>356</v>
      </c>
      <c r="D41" s="143">
        <v>44.5</v>
      </c>
      <c r="E41" s="144"/>
      <c r="F41" s="136" t="s">
        <v>979</v>
      </c>
      <c r="G41" s="134">
        <v>2016</v>
      </c>
      <c r="H41" s="134">
        <v>33</v>
      </c>
      <c r="I41" s="134">
        <v>10.61</v>
      </c>
    </row>
    <row r="42" spans="1:9" x14ac:dyDescent="0.2">
      <c r="A42" s="136" t="s">
        <v>80</v>
      </c>
      <c r="B42" s="134">
        <v>2014</v>
      </c>
      <c r="C42" s="134">
        <v>572</v>
      </c>
      <c r="D42" s="143">
        <v>44</v>
      </c>
      <c r="E42" s="144"/>
      <c r="F42" s="136" t="s">
        <v>69</v>
      </c>
      <c r="G42" s="134">
        <v>2009</v>
      </c>
      <c r="H42" s="134">
        <v>31</v>
      </c>
      <c r="I42" s="134">
        <v>11.16</v>
      </c>
    </row>
    <row r="43" spans="1:9" x14ac:dyDescent="0.2">
      <c r="A43" s="136" t="s">
        <v>193</v>
      </c>
      <c r="B43" s="134">
        <v>1997</v>
      </c>
      <c r="C43" s="134">
        <v>570</v>
      </c>
      <c r="D43" s="143">
        <v>43.85</v>
      </c>
      <c r="E43" s="144"/>
      <c r="F43" s="136" t="s">
        <v>87</v>
      </c>
      <c r="G43" s="134">
        <v>1987</v>
      </c>
      <c r="H43" s="134">
        <v>43</v>
      </c>
      <c r="I43" s="134">
        <v>11.37</v>
      </c>
    </row>
    <row r="44" spans="1:9" x14ac:dyDescent="0.2">
      <c r="A44" s="136" t="s">
        <v>163</v>
      </c>
      <c r="B44" s="134">
        <v>2008</v>
      </c>
      <c r="C44" s="134">
        <v>424</v>
      </c>
      <c r="D44" s="143">
        <v>43.4</v>
      </c>
      <c r="E44" s="144"/>
      <c r="F44" s="19" t="s">
        <v>1423</v>
      </c>
      <c r="G44" s="134">
        <v>2022</v>
      </c>
      <c r="H44" s="134">
        <v>31</v>
      </c>
      <c r="I44" s="133">
        <v>11.39</v>
      </c>
    </row>
    <row r="45" spans="1:9" x14ac:dyDescent="0.2">
      <c r="A45" s="136" t="s">
        <v>154</v>
      </c>
      <c r="B45" s="134">
        <v>2013</v>
      </c>
      <c r="C45" s="134">
        <v>543</v>
      </c>
      <c r="D45" s="143">
        <v>41.77</v>
      </c>
      <c r="E45" s="144"/>
      <c r="F45" s="136" t="s">
        <v>1224</v>
      </c>
      <c r="G45" s="134">
        <v>2017</v>
      </c>
      <c r="H45" s="134">
        <v>28</v>
      </c>
      <c r="I45" s="134">
        <v>11.71</v>
      </c>
    </row>
    <row r="46" spans="1:9" x14ac:dyDescent="0.2">
      <c r="A46" s="136" t="s">
        <v>163</v>
      </c>
      <c r="B46" s="134">
        <v>1999</v>
      </c>
      <c r="C46" s="134">
        <v>577</v>
      </c>
      <c r="D46" s="143">
        <v>41.21</v>
      </c>
      <c r="E46" s="144"/>
      <c r="F46" s="136" t="s">
        <v>979</v>
      </c>
      <c r="G46" s="134">
        <v>2017</v>
      </c>
      <c r="H46" s="134">
        <v>24</v>
      </c>
      <c r="I46" s="134">
        <v>11.75</v>
      </c>
    </row>
    <row r="47" spans="1:9" x14ac:dyDescent="0.2">
      <c r="A47" s="136" t="s">
        <v>172</v>
      </c>
      <c r="B47" s="134">
        <v>1996</v>
      </c>
      <c r="C47" s="134">
        <v>407</v>
      </c>
      <c r="D47" s="143">
        <v>40.700000000000003</v>
      </c>
      <c r="E47" s="144"/>
      <c r="F47" s="136" t="s">
        <v>108</v>
      </c>
      <c r="G47" s="134">
        <v>1992</v>
      </c>
      <c r="H47" s="134">
        <v>49</v>
      </c>
      <c r="I47" s="134">
        <v>11.78</v>
      </c>
    </row>
    <row r="48" spans="1:9" x14ac:dyDescent="0.2">
      <c r="A48" s="136" t="s">
        <v>22</v>
      </c>
      <c r="B48" s="134">
        <v>2017</v>
      </c>
      <c r="C48" s="134">
        <v>365</v>
      </c>
      <c r="D48" s="143">
        <v>40.56</v>
      </c>
      <c r="E48" s="144"/>
      <c r="F48" s="136" t="s">
        <v>87</v>
      </c>
      <c r="G48" s="134">
        <v>1986</v>
      </c>
      <c r="H48" s="134">
        <v>43</v>
      </c>
      <c r="I48" s="134">
        <v>11.81</v>
      </c>
    </row>
    <row r="49" spans="1:9" x14ac:dyDescent="0.2">
      <c r="A49" s="131" t="s">
        <v>22</v>
      </c>
      <c r="B49" s="134">
        <v>2019</v>
      </c>
      <c r="C49" s="26">
        <v>566</v>
      </c>
      <c r="D49" s="26">
        <v>40.43</v>
      </c>
      <c r="E49" s="144"/>
      <c r="F49" s="136" t="s">
        <v>101</v>
      </c>
      <c r="G49" s="134">
        <v>2011</v>
      </c>
      <c r="H49" s="134">
        <v>36</v>
      </c>
      <c r="I49" s="134">
        <v>12.72</v>
      </c>
    </row>
    <row r="50" spans="1:9" x14ac:dyDescent="0.2">
      <c r="A50" s="136" t="s">
        <v>172</v>
      </c>
      <c r="B50" s="134">
        <v>2004</v>
      </c>
      <c r="C50" s="134">
        <v>565</v>
      </c>
      <c r="D50" s="143">
        <v>40.36</v>
      </c>
      <c r="E50" s="144"/>
      <c r="F50" s="136" t="s">
        <v>1112</v>
      </c>
      <c r="G50" s="134">
        <v>2016</v>
      </c>
      <c r="H50" s="134">
        <v>23</v>
      </c>
      <c r="I50" s="134">
        <v>13.26</v>
      </c>
    </row>
    <row r="51" spans="1:9" x14ac:dyDescent="0.2">
      <c r="A51" s="136" t="s">
        <v>172</v>
      </c>
      <c r="B51" s="134">
        <v>2005</v>
      </c>
      <c r="C51" s="134">
        <v>483</v>
      </c>
      <c r="D51" s="143">
        <v>40.25</v>
      </c>
      <c r="E51" s="144"/>
      <c r="F51" s="136" t="s">
        <v>108</v>
      </c>
      <c r="G51" s="134">
        <v>1993</v>
      </c>
      <c r="H51" s="134">
        <v>39</v>
      </c>
      <c r="I51" s="134">
        <v>13.38</v>
      </c>
    </row>
    <row r="52" spans="1:9" x14ac:dyDescent="0.2">
      <c r="A52" s="136" t="s">
        <v>80</v>
      </c>
      <c r="B52" s="134">
        <v>2017</v>
      </c>
      <c r="C52" s="134">
        <v>387</v>
      </c>
      <c r="D52" s="73">
        <v>38.700000000000003</v>
      </c>
      <c r="E52" s="144"/>
      <c r="F52" s="136" t="s">
        <v>1388</v>
      </c>
      <c r="G52" s="134">
        <v>2021</v>
      </c>
      <c r="H52" s="134">
        <v>21</v>
      </c>
      <c r="I52" s="134">
        <v>13.52</v>
      </c>
    </row>
    <row r="53" spans="1:9" x14ac:dyDescent="0.2">
      <c r="A53" s="136" t="s">
        <v>118</v>
      </c>
      <c r="B53" s="134">
        <v>1996</v>
      </c>
      <c r="C53" s="134">
        <v>463</v>
      </c>
      <c r="D53" s="143">
        <v>38.58</v>
      </c>
      <c r="E53" s="144"/>
      <c r="F53" s="136" t="s">
        <v>93</v>
      </c>
      <c r="G53" s="134">
        <v>1987</v>
      </c>
      <c r="H53" s="134">
        <v>22</v>
      </c>
      <c r="I53" s="134">
        <v>13.59</v>
      </c>
    </row>
    <row r="54" spans="1:9" x14ac:dyDescent="0.2">
      <c r="A54" s="136" t="s">
        <v>172</v>
      </c>
      <c r="B54" s="134">
        <v>1997</v>
      </c>
      <c r="C54" s="134">
        <v>682</v>
      </c>
      <c r="D54" s="143">
        <v>37.89</v>
      </c>
      <c r="E54" s="134"/>
      <c r="F54" s="136" t="s">
        <v>80</v>
      </c>
      <c r="G54" s="134">
        <v>2010</v>
      </c>
      <c r="H54" s="134">
        <v>46</v>
      </c>
      <c r="I54" s="134">
        <v>13.61</v>
      </c>
    </row>
    <row r="55" spans="1:9" x14ac:dyDescent="0.2">
      <c r="A55" s="136" t="s">
        <v>1305</v>
      </c>
      <c r="B55" s="134">
        <v>2021</v>
      </c>
      <c r="C55" s="94">
        <v>491</v>
      </c>
      <c r="D55" s="95">
        <v>37.770000000000003</v>
      </c>
      <c r="E55" s="134"/>
      <c r="F55" s="136" t="s">
        <v>93</v>
      </c>
      <c r="G55" s="134">
        <v>1988</v>
      </c>
      <c r="H55" s="134">
        <v>26</v>
      </c>
      <c r="I55" s="134">
        <v>13.65</v>
      </c>
    </row>
    <row r="56" spans="1:9" x14ac:dyDescent="0.2">
      <c r="A56" s="136" t="s">
        <v>172</v>
      </c>
      <c r="B56" s="134">
        <v>1995</v>
      </c>
      <c r="C56" s="134">
        <v>606</v>
      </c>
      <c r="D56" s="143">
        <v>35.65</v>
      </c>
      <c r="E56" s="134"/>
      <c r="F56" s="136" t="s">
        <v>52</v>
      </c>
      <c r="G56" s="134">
        <v>1988</v>
      </c>
      <c r="H56" s="134">
        <v>26</v>
      </c>
      <c r="I56" s="134">
        <v>14.04</v>
      </c>
    </row>
    <row r="57" spans="1:9" x14ac:dyDescent="0.2">
      <c r="A57" s="136" t="s">
        <v>172</v>
      </c>
      <c r="B57" s="134">
        <v>2003</v>
      </c>
      <c r="C57" s="134">
        <v>487</v>
      </c>
      <c r="D57" s="143">
        <v>34.79</v>
      </c>
      <c r="E57" s="134"/>
      <c r="F57" s="136" t="s">
        <v>69</v>
      </c>
      <c r="G57" s="134">
        <v>2005</v>
      </c>
      <c r="H57" s="134">
        <v>27</v>
      </c>
      <c r="I57" s="134">
        <v>14.04</v>
      </c>
    </row>
    <row r="58" spans="1:9" x14ac:dyDescent="0.2">
      <c r="A58" s="136" t="s">
        <v>154</v>
      </c>
      <c r="B58" s="134">
        <v>2005</v>
      </c>
      <c r="C58" s="134">
        <v>381</v>
      </c>
      <c r="D58" s="143">
        <v>34.64</v>
      </c>
      <c r="E58" s="134"/>
      <c r="F58" s="136" t="s">
        <v>204</v>
      </c>
      <c r="G58" s="134">
        <v>2000</v>
      </c>
      <c r="H58" s="134">
        <v>42</v>
      </c>
      <c r="I58" s="134">
        <v>14.19</v>
      </c>
    </row>
    <row r="59" spans="1:9" x14ac:dyDescent="0.2">
      <c r="A59" s="131" t="s">
        <v>1144</v>
      </c>
      <c r="B59" s="134">
        <v>2019</v>
      </c>
      <c r="C59" s="26">
        <v>554</v>
      </c>
      <c r="D59" s="26">
        <v>34.630000000000003</v>
      </c>
      <c r="E59" s="134"/>
      <c r="F59" s="136" t="s">
        <v>1224</v>
      </c>
      <c r="G59" s="134">
        <v>2016</v>
      </c>
      <c r="H59" s="134">
        <v>20</v>
      </c>
      <c r="I59" s="134">
        <v>14.25</v>
      </c>
    </row>
    <row r="60" spans="1:9" x14ac:dyDescent="0.2">
      <c r="A60" s="136" t="s">
        <v>154</v>
      </c>
      <c r="B60" s="134">
        <v>2006</v>
      </c>
      <c r="C60" s="134">
        <v>448</v>
      </c>
      <c r="D60" s="143">
        <v>34.46</v>
      </c>
      <c r="E60" s="134"/>
      <c r="F60" s="136" t="s">
        <v>171</v>
      </c>
      <c r="G60" s="134">
        <v>1994</v>
      </c>
      <c r="H60" s="134">
        <v>37</v>
      </c>
      <c r="I60" s="134">
        <v>14.43</v>
      </c>
    </row>
    <row r="61" spans="1:9" x14ac:dyDescent="0.2">
      <c r="A61" s="136" t="s">
        <v>154</v>
      </c>
      <c r="B61" s="134">
        <v>2009</v>
      </c>
      <c r="C61" s="134">
        <v>379</v>
      </c>
      <c r="D61" s="143">
        <v>34.450000000000003</v>
      </c>
      <c r="E61" s="144"/>
      <c r="F61" s="136" t="s">
        <v>87</v>
      </c>
      <c r="G61" s="134">
        <v>1985</v>
      </c>
      <c r="H61" s="134">
        <v>22</v>
      </c>
      <c r="I61" s="134">
        <v>14.45</v>
      </c>
    </row>
    <row r="62" spans="1:9" x14ac:dyDescent="0.2">
      <c r="A62" s="136" t="s">
        <v>154</v>
      </c>
      <c r="B62" s="134">
        <v>2007</v>
      </c>
      <c r="C62" s="134">
        <v>407</v>
      </c>
      <c r="D62" s="143">
        <v>33.92</v>
      </c>
      <c r="E62" s="144"/>
      <c r="F62" s="136" t="s">
        <v>1112</v>
      </c>
      <c r="G62" s="134">
        <v>2017</v>
      </c>
      <c r="H62" s="134">
        <v>20</v>
      </c>
      <c r="I62" s="134">
        <v>14.45</v>
      </c>
    </row>
    <row r="63" spans="1:9" x14ac:dyDescent="0.2">
      <c r="A63" s="136" t="s">
        <v>163</v>
      </c>
      <c r="B63" s="134">
        <v>2010</v>
      </c>
      <c r="C63" s="134">
        <v>542</v>
      </c>
      <c r="D63" s="143">
        <v>33.880000000000003</v>
      </c>
      <c r="E63" s="144"/>
    </row>
    <row r="64" spans="1:9" x14ac:dyDescent="0.2">
      <c r="A64" s="136" t="s">
        <v>154</v>
      </c>
      <c r="B64" s="134">
        <v>2001</v>
      </c>
      <c r="C64" s="134">
        <v>406</v>
      </c>
      <c r="D64" s="143">
        <v>33.83</v>
      </c>
      <c r="E64" s="144"/>
      <c r="F64" s="136"/>
      <c r="G64" s="134"/>
      <c r="H64" s="134"/>
      <c r="I64" s="134"/>
    </row>
    <row r="65" spans="1:9" x14ac:dyDescent="0.2">
      <c r="A65" s="136" t="s">
        <v>62</v>
      </c>
      <c r="B65" s="134">
        <v>1986</v>
      </c>
      <c r="C65" s="134">
        <v>401</v>
      </c>
      <c r="D65" s="143">
        <v>33.42</v>
      </c>
      <c r="E65" s="144"/>
      <c r="F65" s="136"/>
      <c r="G65" s="134"/>
      <c r="H65" s="134"/>
      <c r="I65" s="134"/>
    </row>
    <row r="66" spans="1:9" x14ac:dyDescent="0.2">
      <c r="A66" s="136" t="s">
        <v>69</v>
      </c>
      <c r="B66" s="134">
        <v>2005</v>
      </c>
      <c r="C66" s="134">
        <v>266</v>
      </c>
      <c r="D66" s="143">
        <v>33.25</v>
      </c>
      <c r="E66" s="144"/>
      <c r="F66" s="136"/>
      <c r="G66" s="134"/>
      <c r="H66" s="134"/>
      <c r="I66" s="134"/>
    </row>
    <row r="67" spans="1:9" x14ac:dyDescent="0.2">
      <c r="A67" s="136" t="s">
        <v>22</v>
      </c>
      <c r="B67" s="134">
        <v>2018</v>
      </c>
      <c r="C67" s="134">
        <v>498</v>
      </c>
      <c r="D67" s="143">
        <v>33.200000000000003</v>
      </c>
      <c r="E67" s="144"/>
      <c r="F67" s="136"/>
      <c r="G67" s="134"/>
      <c r="H67" s="134"/>
      <c r="I67" s="134"/>
    </row>
    <row r="68" spans="1:9" x14ac:dyDescent="0.2">
      <c r="A68" s="136" t="s">
        <v>163</v>
      </c>
      <c r="B68" s="134">
        <v>1998</v>
      </c>
      <c r="C68" s="134">
        <v>593</v>
      </c>
      <c r="D68" s="143">
        <v>32.94</v>
      </c>
      <c r="E68" s="144"/>
      <c r="F68" s="136"/>
      <c r="G68" s="134"/>
      <c r="H68" s="134"/>
      <c r="I68" s="134"/>
    </row>
    <row r="69" spans="1:9" x14ac:dyDescent="0.2">
      <c r="A69" s="136" t="s">
        <v>211</v>
      </c>
      <c r="B69" s="134">
        <v>2003</v>
      </c>
      <c r="C69" s="134">
        <v>327</v>
      </c>
      <c r="D69" s="143">
        <v>32.700000000000003</v>
      </c>
      <c r="E69" s="144"/>
      <c r="F69" s="136"/>
      <c r="G69" s="134"/>
      <c r="H69" s="134"/>
      <c r="I69" s="134"/>
    </row>
    <row r="70" spans="1:9" x14ac:dyDescent="0.2">
      <c r="A70" s="136" t="s">
        <v>154</v>
      </c>
      <c r="B70" s="134">
        <v>2008</v>
      </c>
      <c r="C70" s="134">
        <v>326</v>
      </c>
      <c r="D70" s="143">
        <v>32.6</v>
      </c>
    </row>
    <row r="71" spans="1:9" x14ac:dyDescent="0.2">
      <c r="A71" s="136" t="s">
        <v>52</v>
      </c>
      <c r="B71" s="134">
        <v>1994</v>
      </c>
      <c r="C71" s="134">
        <v>293</v>
      </c>
      <c r="D71" s="143">
        <v>32.56</v>
      </c>
    </row>
    <row r="72" spans="1:9" x14ac:dyDescent="0.2">
      <c r="A72" s="136" t="s">
        <v>62</v>
      </c>
      <c r="B72" s="134">
        <v>1985</v>
      </c>
      <c r="C72" s="134">
        <v>339</v>
      </c>
      <c r="D72" s="143">
        <v>30.82</v>
      </c>
    </row>
    <row r="73" spans="1:9" x14ac:dyDescent="0.2">
      <c r="A73" s="136" t="s">
        <v>101</v>
      </c>
      <c r="B73" s="134">
        <v>2016</v>
      </c>
      <c r="C73" s="134">
        <v>305</v>
      </c>
      <c r="D73" s="143">
        <v>30.5</v>
      </c>
    </row>
    <row r="74" spans="1:9" x14ac:dyDescent="0.2">
      <c r="A74" s="136" t="s">
        <v>163</v>
      </c>
      <c r="B74" s="134">
        <v>1995</v>
      </c>
      <c r="C74" s="134">
        <v>576</v>
      </c>
      <c r="D74" s="143">
        <v>30.32</v>
      </c>
    </row>
    <row r="75" spans="1:9" x14ac:dyDescent="0.2">
      <c r="A75" s="131" t="s">
        <v>59</v>
      </c>
      <c r="B75" s="134">
        <v>1989</v>
      </c>
      <c r="C75" s="134">
        <v>454</v>
      </c>
      <c r="D75" s="143">
        <v>30.27</v>
      </c>
    </row>
    <row r="76" spans="1:9" x14ac:dyDescent="0.2">
      <c r="A76" s="131" t="s">
        <v>59</v>
      </c>
      <c r="B76" s="134">
        <v>1992</v>
      </c>
      <c r="C76" s="134">
        <v>540</v>
      </c>
      <c r="D76" s="143">
        <v>30</v>
      </c>
    </row>
    <row r="79" spans="1:9" ht="15" x14ac:dyDescent="0.2">
      <c r="A79" s="115" t="s">
        <v>1105</v>
      </c>
      <c r="B79" s="115"/>
      <c r="C79" s="115"/>
    </row>
    <row r="80" spans="1:9" x14ac:dyDescent="0.2">
      <c r="A80" s="138" t="s">
        <v>1106</v>
      </c>
      <c r="B80" s="138"/>
      <c r="C80" s="138"/>
    </row>
    <row r="82" spans="1:3" x14ac:dyDescent="0.2">
      <c r="A82" s="15" t="s">
        <v>931</v>
      </c>
      <c r="B82" s="136" t="s">
        <v>532</v>
      </c>
      <c r="C82" s="16" t="s">
        <v>10</v>
      </c>
    </row>
    <row r="83" spans="1:3" x14ac:dyDescent="0.2">
      <c r="A83" s="136"/>
      <c r="B83" s="134"/>
      <c r="C83" s="134"/>
    </row>
    <row r="84" spans="1:3" x14ac:dyDescent="0.2">
      <c r="A84" s="136" t="s">
        <v>917</v>
      </c>
      <c r="B84" s="134">
        <v>1998</v>
      </c>
      <c r="C84" s="134">
        <v>21</v>
      </c>
    </row>
    <row r="85" spans="1:3" x14ac:dyDescent="0.2">
      <c r="A85" s="136" t="s">
        <v>917</v>
      </c>
      <c r="B85" s="134">
        <v>1997</v>
      </c>
      <c r="C85" s="134">
        <v>19</v>
      </c>
    </row>
    <row r="86" spans="1:3" x14ac:dyDescent="0.2">
      <c r="A86" s="136" t="s">
        <v>925</v>
      </c>
      <c r="B86" s="134">
        <v>1989</v>
      </c>
      <c r="C86" s="134">
        <v>18</v>
      </c>
    </row>
    <row r="87" spans="1:3" x14ac:dyDescent="0.2">
      <c r="A87" s="136" t="s">
        <v>916</v>
      </c>
      <c r="B87" s="134">
        <v>1986</v>
      </c>
      <c r="C87" s="134">
        <v>17</v>
      </c>
    </row>
    <row r="88" spans="1:3" x14ac:dyDescent="0.2">
      <c r="A88" s="136" t="s">
        <v>1144</v>
      </c>
      <c r="B88" s="134">
        <v>2017</v>
      </c>
      <c r="C88" s="134">
        <v>17</v>
      </c>
    </row>
    <row r="89" spans="1:3" x14ac:dyDescent="0.2">
      <c r="A89" s="136" t="s">
        <v>917</v>
      </c>
      <c r="B89" s="134">
        <v>1991</v>
      </c>
      <c r="C89" s="134">
        <v>15</v>
      </c>
    </row>
    <row r="90" spans="1:3" x14ac:dyDescent="0.2">
      <c r="A90" s="136" t="s">
        <v>1107</v>
      </c>
      <c r="B90" s="134">
        <v>2022</v>
      </c>
      <c r="C90" s="134">
        <v>15</v>
      </c>
    </row>
    <row r="91" spans="1:3" x14ac:dyDescent="0.2">
      <c r="A91" s="136" t="s">
        <v>916</v>
      </c>
      <c r="B91" s="134">
        <v>1985</v>
      </c>
      <c r="C91" s="134">
        <v>14</v>
      </c>
    </row>
    <row r="92" spans="1:3" x14ac:dyDescent="0.2">
      <c r="A92" s="136" t="s">
        <v>916</v>
      </c>
      <c r="B92" s="134">
        <v>1988</v>
      </c>
      <c r="C92" s="134">
        <v>14</v>
      </c>
    </row>
    <row r="93" spans="1:3" x14ac:dyDescent="0.2">
      <c r="A93" s="136" t="s">
        <v>44</v>
      </c>
      <c r="B93" s="134">
        <v>2002</v>
      </c>
      <c r="C93" s="134">
        <v>14</v>
      </c>
    </row>
    <row r="94" spans="1:3" x14ac:dyDescent="0.2">
      <c r="A94" s="136" t="s">
        <v>918</v>
      </c>
      <c r="B94" s="134">
        <v>2002</v>
      </c>
      <c r="C94" s="134">
        <v>13</v>
      </c>
    </row>
    <row r="95" spans="1:3" x14ac:dyDescent="0.2">
      <c r="A95" s="136" t="s">
        <v>1107</v>
      </c>
      <c r="B95" s="134">
        <v>2010</v>
      </c>
      <c r="C95" s="134">
        <v>13</v>
      </c>
    </row>
    <row r="96" spans="1:3" x14ac:dyDescent="0.2">
      <c r="A96" s="136" t="s">
        <v>916</v>
      </c>
      <c r="B96" s="134">
        <v>1984</v>
      </c>
      <c r="C96" s="134">
        <v>12</v>
      </c>
    </row>
    <row r="97" spans="1:3" x14ac:dyDescent="0.2">
      <c r="A97" s="136" t="s">
        <v>59</v>
      </c>
      <c r="B97" s="134">
        <v>1986</v>
      </c>
      <c r="C97" s="134">
        <v>12</v>
      </c>
    </row>
    <row r="98" spans="1:3" x14ac:dyDescent="0.2">
      <c r="A98" s="136" t="s">
        <v>1108</v>
      </c>
      <c r="B98" s="134">
        <v>1990</v>
      </c>
      <c r="C98" s="134">
        <v>12</v>
      </c>
    </row>
    <row r="99" spans="1:3" x14ac:dyDescent="0.2">
      <c r="A99" s="136" t="s">
        <v>917</v>
      </c>
      <c r="B99" s="134">
        <v>1992</v>
      </c>
      <c r="C99" s="134">
        <v>12</v>
      </c>
    </row>
    <row r="100" spans="1:3" x14ac:dyDescent="0.2">
      <c r="A100" s="136" t="s">
        <v>1107</v>
      </c>
      <c r="B100" s="134">
        <v>2013</v>
      </c>
      <c r="C100" s="134">
        <v>12</v>
      </c>
    </row>
    <row r="101" spans="1:3" x14ac:dyDescent="0.2">
      <c r="A101" s="136" t="s">
        <v>916</v>
      </c>
      <c r="B101" s="134">
        <v>1987</v>
      </c>
      <c r="C101" s="134">
        <v>11</v>
      </c>
    </row>
    <row r="102" spans="1:3" x14ac:dyDescent="0.2">
      <c r="A102" s="136" t="s">
        <v>59</v>
      </c>
      <c r="B102" s="134">
        <v>1989</v>
      </c>
      <c r="C102" s="134">
        <v>11</v>
      </c>
    </row>
    <row r="103" spans="1:3" x14ac:dyDescent="0.2">
      <c r="A103" s="136" t="s">
        <v>917</v>
      </c>
      <c r="B103" s="134">
        <v>1996</v>
      </c>
      <c r="C103" s="134">
        <v>11</v>
      </c>
    </row>
    <row r="104" spans="1:3" x14ac:dyDescent="0.2">
      <c r="A104" s="136" t="s">
        <v>1144</v>
      </c>
      <c r="B104" s="134">
        <v>2018</v>
      </c>
      <c r="C104" s="134">
        <v>11</v>
      </c>
    </row>
    <row r="105" spans="1:3" x14ac:dyDescent="0.2">
      <c r="A105" s="136" t="s">
        <v>1107</v>
      </c>
      <c r="B105" s="134">
        <v>2016</v>
      </c>
      <c r="C105" s="134">
        <v>11</v>
      </c>
    </row>
    <row r="106" spans="1:3" x14ac:dyDescent="0.2">
      <c r="A106" s="136" t="s">
        <v>93</v>
      </c>
      <c r="B106" s="134">
        <v>1986</v>
      </c>
      <c r="C106" s="134">
        <v>10</v>
      </c>
    </row>
    <row r="107" spans="1:3" x14ac:dyDescent="0.2">
      <c r="A107" s="136" t="s">
        <v>110</v>
      </c>
      <c r="B107" s="134">
        <v>1999</v>
      </c>
      <c r="C107" s="134">
        <v>10</v>
      </c>
    </row>
    <row r="108" spans="1:3" x14ac:dyDescent="0.2">
      <c r="A108" s="136" t="s">
        <v>163</v>
      </c>
      <c r="B108" s="134">
        <v>2001</v>
      </c>
      <c r="C108" s="134">
        <v>10</v>
      </c>
    </row>
    <row r="109" spans="1:3" x14ac:dyDescent="0.2">
      <c r="A109" s="136" t="s">
        <v>154</v>
      </c>
      <c r="B109" s="134">
        <v>2005</v>
      </c>
      <c r="C109" s="134">
        <v>10</v>
      </c>
    </row>
    <row r="110" spans="1:3" x14ac:dyDescent="0.2">
      <c r="A110" s="136" t="s">
        <v>1107</v>
      </c>
      <c r="B110" s="134">
        <v>2014</v>
      </c>
      <c r="C110" s="134">
        <v>10</v>
      </c>
    </row>
    <row r="111" spans="1:3" x14ac:dyDescent="0.2">
      <c r="A111" s="136" t="s">
        <v>1107</v>
      </c>
      <c r="B111" s="134">
        <v>2019</v>
      </c>
      <c r="C111" s="134">
        <v>10</v>
      </c>
    </row>
    <row r="112" spans="1:3" s="19" customFormat="1" ht="14.25" customHeight="1" x14ac:dyDescent="0.2">
      <c r="A112" s="137" t="s">
        <v>1112</v>
      </c>
      <c r="B112" s="135">
        <v>2019</v>
      </c>
      <c r="C112" s="135">
        <v>10</v>
      </c>
    </row>
    <row r="113" s="43" customFormat="1" x14ac:dyDescent="0.2"/>
  </sheetData>
  <sortState xmlns:xlrd2="http://schemas.microsoft.com/office/spreadsheetml/2017/richdata2" ref="A34:D75">
    <sortCondition descending="1" ref="D34:D75"/>
  </sortState>
  <mergeCells count="11">
    <mergeCell ref="A31:D31"/>
    <mergeCell ref="F31:I31"/>
    <mergeCell ref="A79:C79"/>
    <mergeCell ref="A80:C80"/>
    <mergeCell ref="A30:D30"/>
    <mergeCell ref="F30:I30"/>
    <mergeCell ref="A1:G1"/>
    <mergeCell ref="A3:C3"/>
    <mergeCell ref="E3:G3"/>
    <mergeCell ref="A4:C4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Career Bat</vt:lpstr>
      <vt:lpstr>1 Career Bowl</vt:lpstr>
      <vt:lpstr>1 Career Bat Summary~</vt:lpstr>
      <vt:lpstr>1 Career Bowl Summary</vt:lpstr>
      <vt:lpstr>1 Stands</vt:lpstr>
      <vt:lpstr>1 Best Bowl</vt:lpstr>
      <vt:lpstr>1 Scores</vt:lpstr>
      <vt:lpstr>1 Totals</vt:lpstr>
      <vt:lpstr>1 Summary</vt:lpstr>
      <vt:lpstr>1 Catches DIS</vt:lpstr>
      <vt:lpstr>1 Player Numbers DIS</vt:lpstr>
      <vt:lpstr>1 Players 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2022-08-04T13:50:13Z</cp:lastPrinted>
  <dcterms:created xsi:type="dcterms:W3CDTF">2015-09-04T13:05:21Z</dcterms:created>
  <dcterms:modified xsi:type="dcterms:W3CDTF">2022-09-18T14:26:37Z</dcterms:modified>
</cp:coreProperties>
</file>